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8_{53771C2C-5189-4A07-94DE-41E63CB5D902}" xr6:coauthVersionLast="47" xr6:coauthVersionMax="47" xr10:uidLastSave="{00000000-0000-0000-0000-000000000000}"/>
  <bookViews>
    <workbookView xWindow="-108" yWindow="-108" windowWidth="23256" windowHeight="12576" activeTab="1" xr2:uid="{00000000-000D-0000-FFFF-FFFF00000000}"/>
  </bookViews>
  <sheets>
    <sheet name="FRONT SHEET" sheetId="6" r:id="rId1"/>
    <sheet name="QIA" sheetId="1" r:id="rId2"/>
    <sheet name="LISTS" sheetId="5" state="hidden" r:id="rId3"/>
    <sheet name="EIA Stage 1" sheetId="4" r:id="rId4"/>
    <sheet name="EIA Stage 2" sheetId="7" r:id="rId5"/>
    <sheet name="QEIA Assurance " sheetId="3" r:id="rId6"/>
  </sheets>
  <externalReferences>
    <externalReference r:id="rId7"/>
  </externalReferences>
  <definedNames>
    <definedName name="_xlnm.Print_Area" localSheetId="5">'QEIA Assurance '!$B$1:$H$23</definedName>
    <definedName name="_xlnm.Print_Area" localSheetId="1">QIA!$A$2:$E$98</definedName>
    <definedName name="QIA">'[1]Lookup Lists'!$A$19:$A$27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7" l="1"/>
  <c r="D18" i="7"/>
  <c r="D17" i="7"/>
  <c r="C17" i="7"/>
  <c r="C13" i="7"/>
  <c r="D13" i="7"/>
  <c r="C14" i="7"/>
  <c r="D14" i="7"/>
  <c r="C15" i="7"/>
  <c r="D15" i="7"/>
  <c r="D12" i="7"/>
  <c r="C12" i="7"/>
  <c r="C3" i="7"/>
  <c r="D3" i="7"/>
  <c r="C4" i="7"/>
  <c r="D4" i="7"/>
  <c r="C5" i="7"/>
  <c r="D5" i="7"/>
  <c r="C6" i="7"/>
  <c r="D6" i="7"/>
  <c r="C7" i="7"/>
  <c r="D7" i="7"/>
  <c r="C8" i="7"/>
  <c r="D8" i="7"/>
  <c r="C9" i="7"/>
  <c r="D9" i="7"/>
  <c r="C10" i="7"/>
  <c r="D10" i="7"/>
  <c r="D2" i="7"/>
  <c r="C2" i="7"/>
  <c r="D4" i="1" l="1"/>
  <c r="D3" i="1"/>
  <c r="D2" i="1"/>
  <c r="F3" i="3"/>
  <c r="F2" i="3"/>
  <c r="F1" i="3"/>
  <c r="F44" i="1" l="1"/>
  <c r="G44" i="1"/>
  <c r="F47" i="1"/>
  <c r="G47" i="1"/>
  <c r="F53" i="1"/>
  <c r="G53" i="1"/>
  <c r="F56" i="1"/>
  <c r="G56" i="1"/>
  <c r="F63" i="1"/>
  <c r="G63" i="1"/>
  <c r="F66" i="1"/>
  <c r="G66" i="1"/>
  <c r="F77" i="1"/>
  <c r="G77" i="1"/>
  <c r="F80" i="1"/>
  <c r="G80" i="1"/>
  <c r="F88" i="1"/>
  <c r="G88" i="1"/>
  <c r="F14" i="1"/>
  <c r="G14" i="1"/>
  <c r="F18" i="1"/>
  <c r="G18" i="1"/>
  <c r="F25" i="1"/>
  <c r="G25" i="1"/>
  <c r="F28" i="1"/>
  <c r="G28" i="1"/>
  <c r="F37" i="1"/>
  <c r="G37" i="1"/>
  <c r="F40" i="1"/>
  <c r="G40" i="1"/>
  <c r="G7" i="1"/>
  <c r="F7" i="1"/>
  <c r="H88" i="1" l="1"/>
  <c r="E88" i="1" s="1"/>
  <c r="H80" i="1"/>
  <c r="E80" i="1" s="1"/>
  <c r="H77" i="1"/>
  <c r="E77" i="1" s="1"/>
  <c r="H66" i="1"/>
  <c r="E66" i="1" s="1"/>
  <c r="H63" i="1"/>
  <c r="E63" i="1" s="1"/>
  <c r="H56" i="1"/>
  <c r="E56" i="1" s="1"/>
  <c r="H53" i="1"/>
  <c r="E53" i="1" s="1"/>
  <c r="H47" i="1"/>
  <c r="E47" i="1" s="1"/>
  <c r="H44" i="1"/>
  <c r="E44" i="1" s="1"/>
  <c r="H7" i="1"/>
  <c r="E7" i="1" s="1"/>
  <c r="H18" i="1"/>
  <c r="E18" i="1" s="1"/>
  <c r="H25" i="1"/>
  <c r="E25" i="1" s="1"/>
  <c r="H37" i="1"/>
  <c r="H14" i="1"/>
  <c r="E14" i="1" s="1"/>
  <c r="H28" i="1"/>
  <c r="E28" i="1" s="1"/>
  <c r="H40" i="1"/>
  <c r="E40" i="1" s="1"/>
  <c r="H90" i="1" l="1"/>
  <c r="E90" i="1" s="1"/>
  <c r="K1" i="3" s="1"/>
  <c r="E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4" authorId="0" shapeId="0" xr:uid="{955B37A9-8536-47F4-9DE2-3C2AE83AE4C3}">
      <text>
        <r>
          <rPr>
            <b/>
            <sz val="11"/>
            <color indexed="81"/>
            <rFont val="Calibri"/>
            <family val="2"/>
            <scheme val="minor"/>
          </rPr>
          <t xml:space="preserve">Project Manager to provide a description of what the current service delivers. Consider number of patients who access the service and outcomes. Consider if the service is equitable across Derbyshire.
</t>
        </r>
      </text>
    </comment>
    <comment ref="B18" authorId="0" shapeId="0" xr:uid="{5948A34C-4DC6-487E-B756-DE0CB28D24DB}">
      <text>
        <r>
          <rPr>
            <b/>
            <sz val="11"/>
            <color indexed="81"/>
            <rFont val="Calibri"/>
            <family val="2"/>
            <scheme val="minor"/>
          </rPr>
          <t>Project Manager to outline what the planned changes will be. This may be a simple as the plan is to decommission this service or decommission in current form and recommission something to replace or partly decommission.</t>
        </r>
        <r>
          <rPr>
            <sz val="11"/>
            <color indexed="81"/>
            <rFont val="Calibri"/>
            <family val="2"/>
            <scheme val="minor"/>
          </rPr>
          <t xml:space="preserve">
</t>
        </r>
      </text>
    </comment>
    <comment ref="B22" authorId="0" shapeId="0" xr:uid="{877D5E3F-132B-4D5C-A7D9-D40C3B926605}">
      <text>
        <r>
          <rPr>
            <b/>
            <sz val="11"/>
            <color indexed="81"/>
            <rFont val="Calibri"/>
            <family val="2"/>
            <scheme val="minor"/>
          </rPr>
          <t>Project Manager to outline what the future service will look like/what it will deliver and where and how patients will access. Where a decommissioning decision is made it should be clear what the plan is for patients currently receiving the service will be.</t>
        </r>
        <r>
          <rPr>
            <sz val="11"/>
            <color indexed="81"/>
            <rFont val="Calibri"/>
            <family val="2"/>
            <scheme val="minor"/>
          </rPr>
          <t xml:space="preserve">
</t>
        </r>
      </text>
    </comment>
  </commentList>
</comments>
</file>

<file path=xl/sharedStrings.xml><?xml version="1.0" encoding="utf-8"?>
<sst xmlns="http://schemas.openxmlformats.org/spreadsheetml/2006/main" count="343" uniqueCount="225">
  <si>
    <t>Consequence</t>
  </si>
  <si>
    <t>Likelihood</t>
  </si>
  <si>
    <t>Clinical Lead:</t>
  </si>
  <si>
    <t>Has the clinical lead reviewed the potential impact of prescribing and medicines optimsation?</t>
  </si>
  <si>
    <t>Are the plans underpinned by National evidence based guidance such as NICE or supported by a JSNA?</t>
  </si>
  <si>
    <t>Review Date:</t>
  </si>
  <si>
    <t xml:space="preserve">Assurance Checklist </t>
  </si>
  <si>
    <t>Is there any impact to vulnerable patients?</t>
  </si>
  <si>
    <t>How is value maximised and waste minimised?</t>
  </si>
  <si>
    <t xml:space="preserve">Risks to Disinvestment &amp; Contingency Plans
</t>
  </si>
  <si>
    <t>Are there contingency plans for unforeseen consequences?</t>
  </si>
  <si>
    <t>Evidence Base</t>
  </si>
  <si>
    <t>Does the scheme maximise value (personalisation or added population benefit)?</t>
  </si>
  <si>
    <t>Has sustainability been assessed and have actions been identified to enable maintaining the service?</t>
  </si>
  <si>
    <t>Is there evidence of clinical buy-in and support?</t>
  </si>
  <si>
    <t>Governance</t>
  </si>
  <si>
    <t>Has the Equality Impact Assessment been completed?</t>
  </si>
  <si>
    <t>Q</t>
  </si>
  <si>
    <t>Project Name:</t>
  </si>
  <si>
    <t>Project:</t>
  </si>
  <si>
    <r>
      <t xml:space="preserve">Risks to Patient Safety:
</t>
    </r>
    <r>
      <rPr>
        <sz val="9"/>
        <color theme="1"/>
        <rFont val="Arial"/>
        <family val="2"/>
      </rPr>
      <t>Does the project minimise harm &amp; risk to patients?</t>
    </r>
  </si>
  <si>
    <t xml:space="preserve">Will the project impact on the safeguarding of Adult or Children? </t>
  </si>
  <si>
    <t xml:space="preserve">Is patient safety in any way compromised by the project? </t>
  </si>
  <si>
    <r>
      <t xml:space="preserve">Risks to Clinical Effectiveness:
</t>
    </r>
    <r>
      <rPr>
        <sz val="9"/>
        <color theme="1"/>
        <rFont val="Arial"/>
        <family val="2"/>
      </rPr>
      <t>Is the project applying the best knowledge, derived from research?</t>
    </r>
  </si>
  <si>
    <r>
      <t xml:space="preserve">Risks to Patient Experience:
</t>
    </r>
    <r>
      <rPr>
        <sz val="9"/>
        <color theme="1"/>
        <rFont val="Arial"/>
        <family val="2"/>
      </rPr>
      <t>Will the project deliver a positive experience of care?</t>
    </r>
  </si>
  <si>
    <t>Does the project result in shorter lengths of hospital stay?</t>
  </si>
  <si>
    <t xml:space="preserve">Does the project improve the patient's clinical outcome? </t>
  </si>
  <si>
    <t>Does the project result in a higher likelihood of recovery?</t>
  </si>
  <si>
    <t>Does the project provide better access to wider care pathways?</t>
  </si>
  <si>
    <t>Does the project result in a more positive experience for patients?</t>
  </si>
  <si>
    <t>Does the project result in better access to services for patients?</t>
  </si>
  <si>
    <t>Does the project require patients or their carers to travel further to access services?</t>
  </si>
  <si>
    <t>Has staff engagement been factored into project planning?</t>
  </si>
  <si>
    <t>Have clinical outcomes for the project been identified with mechanisms in place to monitor progress?</t>
  </si>
  <si>
    <t>Is there a robust evidence base for the initiative and potential outcomes?</t>
  </si>
  <si>
    <t>Are the plans underpinned by National evidence based guidance such as NICE or supported by NHS Right care?</t>
  </si>
  <si>
    <t>Have appropriate discussions been had with primary care, secondary care and any other health and social care providers affected by the project?
 secondary care providers and agreement reached about sign off with medical and nursing directorates within secondary care?</t>
  </si>
  <si>
    <t>Has the project plan been shared with stakeholders?</t>
  </si>
  <si>
    <t>Project</t>
  </si>
  <si>
    <r>
      <t xml:space="preserve">Quality Impact Assessment (QIA)
</t>
    </r>
    <r>
      <rPr>
        <b/>
        <sz val="14"/>
        <rFont val="Arial"/>
        <family val="2"/>
      </rPr>
      <t xml:space="preserve">Assurance </t>
    </r>
  </si>
  <si>
    <t>How can the improvements be shared between primary care, secondary care and other health and social care providers?</t>
  </si>
  <si>
    <t xml:space="preserve">If appropriate, have discussions been held regarding the impact on stakeholder relationships? </t>
  </si>
  <si>
    <t>What impact does the project have on workforce capacity?</t>
  </si>
  <si>
    <t xml:space="preserve">How will the delivery of quality within the project be measured? (Quality Schedule, KPI's) </t>
  </si>
  <si>
    <t xml:space="preserve">How does the project support continuous quality improvement and enable sustainability? </t>
  </si>
  <si>
    <t>How is clinical engagement enhanced through adoption of the project?</t>
  </si>
  <si>
    <t>Have any unintended consequences been identified? What contingencies are in place to mitigate these?</t>
  </si>
  <si>
    <t>Has the Equality Impact Assessment been completed and provided to the QIA Panel to support their assessment?</t>
  </si>
  <si>
    <t>Assurance Question</t>
  </si>
  <si>
    <t>Comments</t>
  </si>
  <si>
    <t xml:space="preserve">Project Lead </t>
  </si>
  <si>
    <t>QIA Review Group</t>
  </si>
  <si>
    <t>Has the project been developed with public and/or patient engagement?</t>
  </si>
  <si>
    <t>Will there be any impact on the setting, environment and place of care?</t>
  </si>
  <si>
    <t>Does the project impact on any partner agencies or stakeholders and the services they deliver?</t>
  </si>
  <si>
    <t>Is the project clear and rationalised within the assessment to support the panel with their decision?</t>
  </si>
  <si>
    <t>Will sustainability be assessed at each quarter including impact on staffing costs if discontinued, if applicable?</t>
  </si>
  <si>
    <t>Is the project interdependent on any previous initiatives or projects? If so, has the previous initiative or projects been assured for effectiveness and sustainability?</t>
  </si>
  <si>
    <t>Does the project require any level of public and/or patient engagement or consultation prior to implementation?</t>
  </si>
  <si>
    <t>Has the Data Protection Impact Assessment been completed?</t>
  </si>
  <si>
    <t>Is there any impact of the project on the processes for preventing patient harms  and Healthcare Associated Infections ?  (e.g. falls, pressure ulcers , MRSA / CDI, VTE, etc)</t>
  </si>
  <si>
    <t>Has the Data Protection Impact Assessement been completed and signed off by the Data Protection Officer?</t>
  </si>
  <si>
    <t>Do the plans include disinvestment? If so, what is the likely clinical effect?</t>
  </si>
  <si>
    <t>Has some modelling been done around savings saturation point ? When  do savings reach this point?</t>
  </si>
  <si>
    <t xml:space="preserve">Is there data on predicted return on investments? (if applicable) </t>
  </si>
  <si>
    <t xml:space="preserve">Has the named Clinical Lead input to the service specification / project design?
Has there been quality input where required? </t>
  </si>
  <si>
    <t>Have the relevant clinical leads  been engaged  as part of the project development, and Quality as appropriate?</t>
  </si>
  <si>
    <t>Impact</t>
  </si>
  <si>
    <t>Q1</t>
  </si>
  <si>
    <t>Q2</t>
  </si>
  <si>
    <t>Q3</t>
  </si>
  <si>
    <t>Q4</t>
  </si>
  <si>
    <t>Q5</t>
  </si>
  <si>
    <t>Q6</t>
  </si>
  <si>
    <t>Q7</t>
  </si>
  <si>
    <t>Q8</t>
  </si>
  <si>
    <t>Q9</t>
  </si>
  <si>
    <t>Others- whilst not protected characteristics protected by law, the groups below are of significance to the Joined up Care Derbyshire community and therefore should be considered</t>
  </si>
  <si>
    <t>Q10</t>
  </si>
  <si>
    <t>Q11</t>
  </si>
  <si>
    <t>Q12</t>
  </si>
  <si>
    <t>Inequalities Check</t>
  </si>
  <si>
    <t>Q13</t>
  </si>
  <si>
    <t>Least deprived parts of the population</t>
  </si>
  <si>
    <t>Q14</t>
  </si>
  <si>
    <t>Most deprived parts of the population</t>
  </si>
  <si>
    <r>
      <t xml:space="preserve">Sex/Gender- </t>
    </r>
    <r>
      <rPr>
        <sz val="9"/>
        <color theme="1"/>
        <rFont val="Arial"/>
        <family val="2"/>
      </rPr>
      <t>In the Equality Act, sex can mean either male or female, or a group of people like men or boys, or women or girls</t>
    </r>
  </si>
  <si>
    <r>
      <t xml:space="preserve">Race/Ethnic group- </t>
    </r>
    <r>
      <rPr>
        <sz val="9"/>
        <color theme="1"/>
        <rFont val="Arial"/>
        <family val="2"/>
      </rPr>
      <t>Under the Equality Act 2010, the Protected Characteristic of Race means: A person's skin colour, nationality, ethnic or national origin</t>
    </r>
  </si>
  <si>
    <r>
      <t xml:space="preserve">Disability/Long term condition- </t>
    </r>
    <r>
      <rPr>
        <sz val="9"/>
        <color theme="1"/>
        <rFont val="Arial"/>
        <family val="2"/>
      </rPr>
      <t>In the Equality Act a disability means a physical or a mental condition which has a substantial and long-term impact on your ability to do normal day to day activities.</t>
    </r>
  </si>
  <si>
    <r>
      <t xml:space="preserve">Gender reassignment- </t>
    </r>
    <r>
      <rPr>
        <sz val="9"/>
        <color theme="1"/>
        <rFont val="Arial"/>
        <family val="2"/>
      </rPr>
      <t>When a person is proposing to undergo, is undergoing or has undergone a process (or part of a process) for the purpose of reassigning the person's sex by changing physiological or other attributes of sex.</t>
    </r>
  </si>
  <si>
    <r>
      <t xml:space="preserve">Age- </t>
    </r>
    <r>
      <rPr>
        <sz val="9"/>
        <color theme="1"/>
        <rFont val="Arial"/>
        <family val="2"/>
      </rPr>
      <t>Individuals are protected from discrimination on the basis of their age and/or because they are part of an age group - this can be specific (e.g. people in their mid-30s) or broader (e.g. people under 50)</t>
    </r>
  </si>
  <si>
    <r>
      <t xml:space="preserve">Faith or belief- </t>
    </r>
    <r>
      <rPr>
        <sz val="9"/>
        <color theme="1"/>
        <rFont val="Arial"/>
        <family val="2"/>
      </rPr>
      <t>This is when someone is treated differently because of their religion or belief, or lack of religion or belief.</t>
    </r>
  </si>
  <si>
    <r>
      <t xml:space="preserve">Maternity or pregnancy- </t>
    </r>
    <r>
      <rPr>
        <sz val="9"/>
        <color theme="1"/>
        <rFont val="Arial"/>
        <family val="2"/>
      </rPr>
      <t>This is when someone is  treated unfairly because they are pregnant, breastfeeding or because they have recently given birth</t>
    </r>
  </si>
  <si>
    <r>
      <t xml:space="preserve">Marriage or civil partnership- </t>
    </r>
    <r>
      <rPr>
        <sz val="9"/>
        <color theme="1"/>
        <rFont val="Arial"/>
        <family val="2"/>
      </rPr>
      <t>This means someone who is legally married or in a civil partnership. Marriage and civil partnership can either be between a man and a woman, or between partners of the same sex. People do not have this characteristic if they are: single.</t>
    </r>
  </si>
  <si>
    <r>
      <rPr>
        <b/>
        <sz val="9"/>
        <color theme="1"/>
        <rFont val="Arial"/>
        <family val="2"/>
      </rPr>
      <t>Rurally Isolated</t>
    </r>
    <r>
      <rPr>
        <sz val="9"/>
        <color theme="1"/>
        <rFont val="Arial"/>
        <family val="2"/>
      </rPr>
      <t>- Will there be an impact on how those in more rural communities access services?</t>
    </r>
  </si>
  <si>
    <r>
      <rPr>
        <b/>
        <sz val="9"/>
        <color theme="1"/>
        <rFont val="Arial"/>
        <family val="2"/>
      </rPr>
      <t>Carers</t>
    </r>
    <r>
      <rPr>
        <sz val="9"/>
        <color theme="1"/>
        <rFont val="Arial"/>
        <family val="2"/>
      </rPr>
      <t>- Will there be an impact on how carers can access services?</t>
    </r>
  </si>
  <si>
    <r>
      <rPr>
        <b/>
        <sz val="9"/>
        <color theme="1"/>
        <rFont val="Arial"/>
        <family val="2"/>
      </rPr>
      <t>Digitally Excluded</t>
    </r>
    <r>
      <rPr>
        <sz val="9"/>
        <color theme="1"/>
        <rFont val="Arial"/>
        <family val="2"/>
      </rPr>
      <t xml:space="preserve">- Will there be an impact on those unable to access digital services </t>
    </r>
  </si>
  <si>
    <t>YES</t>
  </si>
  <si>
    <t>NO</t>
  </si>
  <si>
    <t>N/A</t>
  </si>
  <si>
    <t>CONSEQUENCE</t>
  </si>
  <si>
    <t>LIKELIHOOD</t>
  </si>
  <si>
    <t>Probability</t>
  </si>
  <si>
    <t>Rare</t>
  </si>
  <si>
    <t>Unlikely</t>
  </si>
  <si>
    <t>Possible</t>
  </si>
  <si>
    <t>Likely</t>
  </si>
  <si>
    <t>Almost certain</t>
  </si>
  <si>
    <t>Catastrophic</t>
  </si>
  <si>
    <t>Major</t>
  </si>
  <si>
    <t>Moderate</t>
  </si>
  <si>
    <t>Minor</t>
  </si>
  <si>
    <t>Negligible</t>
  </si>
  <si>
    <t>Low risk</t>
  </si>
  <si>
    <t>Moderate risk</t>
  </si>
  <si>
    <t>High risk</t>
  </si>
  <si>
    <t>Very high risk</t>
  </si>
  <si>
    <t>Insignificant</t>
  </si>
  <si>
    <t>Severe</t>
  </si>
  <si>
    <t>Almost Certain</t>
  </si>
  <si>
    <t>consequence</t>
  </si>
  <si>
    <t>likelihood</t>
  </si>
  <si>
    <t>total</t>
  </si>
  <si>
    <t>Overall Risk before mitigation</t>
  </si>
  <si>
    <t>Mitigation against impacts/risks</t>
  </si>
  <si>
    <t>Overall Risk after mitigation</t>
  </si>
  <si>
    <t xml:space="preserve">Details </t>
  </si>
  <si>
    <t>Mitigations against impacts/risks</t>
  </si>
  <si>
    <t>Has consideration been given to how the project will support the organisation’s commitment to tackle climate change?</t>
  </si>
  <si>
    <t>Overall Quality Risk Score
(Highest from above quality domains after mitigation)</t>
  </si>
  <si>
    <t>Overall Quality Risk Score after mitigation</t>
  </si>
  <si>
    <t>Reduction of inequality expected</t>
  </si>
  <si>
    <t>Reduction of inequality likely</t>
  </si>
  <si>
    <t>Reduction of inequality possible</t>
  </si>
  <si>
    <t>No impact on inequality</t>
  </si>
  <si>
    <t>Increase of inequality possible</t>
  </si>
  <si>
    <t>Increase of inequality likely</t>
  </si>
  <si>
    <t>Increase of inequality expected</t>
  </si>
  <si>
    <r>
      <t xml:space="preserve">The Equality Duty has three aims. It requires public bodies to have due regard to the need to: 
• eliminate unlawful discrimination, harassment, victimisation and any other conduct prohibited by the Act; 
• advance equality of opportunity between people who share a protected characteristic and people who do not share it; 
• foster good relations between people who share a protected characteristic and people who do not share it.  
Having due regard means consciously thinking about the three aims of the Equality Duty as part of the process of decision-making. This means that consideration of equality issues must influence the decisions reached by public bodies – such as in how they act as employers; how they develop, evaluate and review policy; how they design, deliver and evaluate services, and how services are commissioned and procured. 
</t>
    </r>
    <r>
      <rPr>
        <b/>
        <sz val="10"/>
        <color theme="1"/>
        <rFont val="Arial"/>
        <family val="2"/>
      </rPr>
      <t>When completing this assessment:</t>
    </r>
    <r>
      <rPr>
        <sz val="10"/>
        <color theme="1"/>
        <rFont val="Arial"/>
        <family val="2"/>
      </rPr>
      <t xml:space="preserve">
 - Be proportionate to your work, i.e. the more significant the change, the more rigorous you will need to be.
 - Be honest in the actions you state that you will undertake to address any negative issues.
 - Use intelligent information for your analysis that helps you to understand who your service users/patients are and how they will be affected by the change.
 - Work in collaboration with others.</t>
    </r>
  </si>
  <si>
    <t>Protected groups</t>
  </si>
  <si>
    <t>Consequence after mitigation</t>
  </si>
  <si>
    <t>Likelihood after mitigation</t>
  </si>
  <si>
    <r>
      <t xml:space="preserve">Quality &amp; Equality Impact Assessment
</t>
    </r>
    <r>
      <rPr>
        <b/>
        <sz val="22"/>
        <color theme="1"/>
        <rFont val="Calibri"/>
        <family val="2"/>
        <scheme val="minor"/>
      </rPr>
      <t>Summary</t>
    </r>
  </si>
  <si>
    <t>Project Overview</t>
  </si>
  <si>
    <t>Current Service</t>
  </si>
  <si>
    <t>Planned Changes</t>
  </si>
  <si>
    <t>Future Services</t>
  </si>
  <si>
    <t>REVIEWS</t>
  </si>
  <si>
    <t>Planned Review Date</t>
  </si>
  <si>
    <t>Actual Review Date</t>
  </si>
  <si>
    <t>2. Have there been any unanticipated negative quality impacts?</t>
  </si>
  <si>
    <t>Panel Outcome</t>
  </si>
  <si>
    <t>Narrative</t>
  </si>
  <si>
    <t>Further Amendments Required. Return for review in 7 Days</t>
  </si>
  <si>
    <t>Further Amendments Required. Return for review in 14 Days</t>
  </si>
  <si>
    <t>Further amendments Required.  Return for review in 1 month</t>
  </si>
  <si>
    <t xml:space="preserve">Virtual Assessment Inappropriate. Face to Face QEIA Required. </t>
  </si>
  <si>
    <t>No Amendments Required. Proceed and Review in 3 Months</t>
  </si>
  <si>
    <t>No Amendments Required. Proceed and Review in 6 Months</t>
  </si>
  <si>
    <t>No Amendments Required. Proceed and Review in 12 Months</t>
  </si>
  <si>
    <t xml:space="preserve">No Amendments Required. Proceed and Review in 24 Months </t>
  </si>
  <si>
    <t>No Amendments Required. Proceed and Review in 36 Months</t>
  </si>
  <si>
    <t>Closed. No Further Action.</t>
  </si>
  <si>
    <t xml:space="preserve">Escalate </t>
  </si>
  <si>
    <t xml:space="preserve">Review within 2 weeks </t>
  </si>
  <si>
    <t>Review within 1 month</t>
  </si>
  <si>
    <t>Review within  3 months</t>
  </si>
  <si>
    <t>Review within 6 months</t>
  </si>
  <si>
    <t>Review within 12 months</t>
  </si>
  <si>
    <t>Review within 18 months</t>
  </si>
  <si>
    <t>Review within 24 months</t>
  </si>
  <si>
    <t>Review within 36 months</t>
  </si>
  <si>
    <t>Quality Equality Impact Assessment (QEIA)</t>
  </si>
  <si>
    <t>Planned Review Date:</t>
  </si>
  <si>
    <r>
      <t xml:space="preserve">Armed Forces - </t>
    </r>
    <r>
      <rPr>
        <sz val="9"/>
        <color theme="1"/>
        <rFont val="Arial"/>
        <family val="2"/>
      </rPr>
      <t>Will there be an impact on current or ex-members of the armed forces?</t>
    </r>
  </si>
  <si>
    <t>Q15</t>
  </si>
  <si>
    <t>COMMENTS</t>
  </si>
  <si>
    <t>Consequences scores: 1 Insignificant, 2 Minor, 3 Moderate, 4 Major, 5 Severe
Likelihood scores: 1 Rare, 2 Unlikely, 3 Possible, 4 Likely, 5 Almost certain</t>
  </si>
  <si>
    <t xml:space="preserve">Is there sufficient evidence that unintended consequences have been assessed including patient experience, staffing and prescribing and including partners, if applicable?
</t>
  </si>
  <si>
    <t>Date of QEIA Presented at Review Group:</t>
  </si>
  <si>
    <t>Project Lead Name and Contact Details:</t>
  </si>
  <si>
    <t xml:space="preserve">Programme Lead Name and Contact Details : </t>
  </si>
  <si>
    <t>TO BE COMPLETED BY QEIA ADMINISTRATOR
Recommendation (in chronological order (first to last))</t>
  </si>
  <si>
    <r>
      <t>QEIA Review Group discussions and proposed recommendation (</t>
    </r>
    <r>
      <rPr>
        <b/>
        <i/>
        <sz val="14"/>
        <color theme="1"/>
        <rFont val="Calibri"/>
        <family val="2"/>
        <scheme val="minor"/>
      </rPr>
      <t>to be completed by QEIA Administrator</t>
    </r>
    <r>
      <rPr>
        <b/>
        <sz val="14"/>
        <color theme="1"/>
        <rFont val="Calibri"/>
        <family val="2"/>
        <scheme val="minor"/>
      </rPr>
      <t>):</t>
    </r>
  </si>
  <si>
    <t>QEIA Review Group discussions and proposed recommendation (to be completed by QEIA Administrator):</t>
  </si>
  <si>
    <t>Date of Review Meeting</t>
  </si>
  <si>
    <t>1. Have the anticipated quality impacts been realised and mitigations identified?</t>
  </si>
  <si>
    <t>PLEASE NOTE: Review Meeting are unable to review or consider incomplete QEIAs</t>
  </si>
  <si>
    <r>
      <t xml:space="preserve">Risks to Staff Experience:
</t>
    </r>
    <r>
      <rPr>
        <sz val="9"/>
        <color theme="1"/>
        <rFont val="Arial"/>
        <family val="2"/>
      </rPr>
      <t>Will the project impact on staff?</t>
    </r>
  </si>
  <si>
    <t>Interdependencies Including Predicted vs Actual Savings</t>
  </si>
  <si>
    <r>
      <t xml:space="preserve">Rationale for this score. </t>
    </r>
    <r>
      <rPr>
        <sz val="10"/>
        <color theme="1"/>
        <rFont val="Arial"/>
        <family val="2"/>
      </rPr>
      <t xml:space="preserve"> 
Must include Impact Source - How have you assessed the impact or potential impact? Is it from research, or other evidence? Data on user trends? Has a member of the public or a stakeholder made you aware? 
Has there been any specific engagement with this group? If no engagement, will this need to be done?</t>
    </r>
  </si>
  <si>
    <t>This EIA is a two stage process. There are occasions where there is no impact on people accessing the service in which case a stage 2 is not needed. For anything with a negative impact then stage 2 needs to be completed.</t>
  </si>
  <si>
    <r>
      <t xml:space="preserve">Sexual orientation- </t>
    </r>
    <r>
      <rPr>
        <sz val="9"/>
        <color theme="1"/>
        <rFont val="Arial"/>
        <family val="2"/>
      </rPr>
      <t>This is in relation of who you a person is or in the case of asexual is not attracted to.</t>
    </r>
  </si>
  <si>
    <t xml:space="preserve">Please summarise your next steps:
</t>
  </si>
  <si>
    <t>QEIA Recommendations (If negative impacts cannot be mitigated the project must be escalated to Governance Committee)</t>
  </si>
  <si>
    <t>Please note:</t>
  </si>
  <si>
    <t>An EIA is a live document that should be reviewed and developed at intervals throughout the life of the project and beyond.</t>
  </si>
  <si>
    <t>Version 1 - when it is agreed a change needs to happen this EIA outlines the potential impact of moving from the status quo. Provides information to inform discussion and debate. Identifies gaps in knowledge and understanding to inform the comms and engagement plan.</t>
  </si>
  <si>
    <t>Version 2 - continues from version 1, and takes place after discussion and debate about solution exploration to help agree options. Need to update potential impacts and mitigating actions based on this further discussion and debate. Takes into account insight from any planned engagement.</t>
  </si>
  <si>
    <t>Version 3 - updated prior to any Public Consultation process and outlines an accumulation of what has been learned and considered and what the actual, likely and potential impacts might be on each characteristic, for each option proposed, to allow these to be discussed, debated and considered.</t>
  </si>
  <si>
    <t xml:space="preserve">Version 4 - should include everything that has been learned, all the impacts that should be considered alongside mitigating actions putting decision makers in a position where they can make an informed decision and display due regard. </t>
  </si>
  <si>
    <t>Version 5 - this should be completed after the decision has been made to reflect the decision made, how it was made (considered) and detail and explain an mitigations for negative impacts.</t>
  </si>
  <si>
    <r>
      <rPr>
        <b/>
        <sz val="10"/>
        <color theme="1"/>
        <rFont val="Arial"/>
        <family val="2"/>
      </rPr>
      <t>1</t>
    </r>
    <r>
      <rPr>
        <sz val="10"/>
        <color theme="1"/>
        <rFont val="Arial"/>
        <family val="2"/>
      </rPr>
      <t xml:space="preserve"> the EIA demonstrates that the proposal is robust. The evidence shows no potential for discrimination and opportunities to promote equality have been taken.</t>
    </r>
  </si>
  <si>
    <r>
      <rPr>
        <b/>
        <sz val="10"/>
        <color theme="1"/>
        <rFont val="Arial"/>
        <family val="2"/>
      </rPr>
      <t>2</t>
    </r>
    <r>
      <rPr>
        <sz val="10"/>
        <color theme="1"/>
        <rFont val="Arial"/>
        <family val="2"/>
      </rPr>
      <t xml:space="preserve"> Adjust the project/proposal/plan to remove barriers or to better promote equality. This might mean introducing measures to mitigate the potential effect.</t>
    </r>
  </si>
  <si>
    <r>
      <rPr>
        <b/>
        <sz val="10"/>
        <color theme="1"/>
        <rFont val="Arial"/>
        <family val="2"/>
      </rPr>
      <t>3</t>
    </r>
    <r>
      <rPr>
        <sz val="10"/>
        <color theme="1"/>
        <rFont val="Arial"/>
        <family val="2"/>
      </rPr>
      <t xml:space="preserve"> Continue the proposal, project or policy – adopting the proposal, despite any adverse effect or missed opportunities to advance equality, provided you have satisfied yourself that it does not unlawfully discriminate.</t>
    </r>
  </si>
  <si>
    <r>
      <rPr>
        <b/>
        <sz val="10"/>
        <color theme="1"/>
        <rFont val="Arial"/>
        <family val="2"/>
      </rPr>
      <t>4</t>
    </r>
    <r>
      <rPr>
        <sz val="10"/>
        <color theme="1"/>
        <rFont val="Arial"/>
        <family val="2"/>
      </rPr>
      <t xml:space="preserve"> Stop and remove the proposal, project or policy – If there are adverse effects that are not justified and cannot be mitigated, you will want to consider stopping the proposal, project or policy altogether. If a proposal, project or policy shows a potential for unlawful discrimination, it must be removed or changed to remove such discrimination.</t>
    </r>
  </si>
  <si>
    <t>Impact- carried across from stage 1</t>
  </si>
  <si>
    <r>
      <t xml:space="preserve">Sex/Gender- </t>
    </r>
    <r>
      <rPr>
        <sz val="12"/>
        <color theme="1"/>
        <rFont val="Arial"/>
        <family val="2"/>
      </rPr>
      <t>In the Equality Act, sex can mean either male or female, or a group of people like men or boys, or women or girls</t>
    </r>
    <r>
      <rPr>
        <b/>
        <sz val="12"/>
        <color theme="1"/>
        <rFont val="Arial"/>
        <family val="2"/>
      </rPr>
      <t>.</t>
    </r>
  </si>
  <si>
    <r>
      <t xml:space="preserve">Race/Ethnic group- </t>
    </r>
    <r>
      <rPr>
        <sz val="12"/>
        <color theme="1"/>
        <rFont val="Arial"/>
        <family val="2"/>
      </rPr>
      <t>Under the Equality Act 2010, the Protected Characteristic of Race means: A person's skin colour, nationality, ethnic or national origin</t>
    </r>
    <r>
      <rPr>
        <b/>
        <sz val="12"/>
        <color theme="1"/>
        <rFont val="Arial"/>
        <family val="2"/>
      </rPr>
      <t>.</t>
    </r>
  </si>
  <si>
    <r>
      <t>Disability/Long term condition-</t>
    </r>
    <r>
      <rPr>
        <sz val="12"/>
        <color theme="1"/>
        <rFont val="Arial"/>
        <family val="2"/>
      </rPr>
      <t xml:space="preserve"> In the Equality Act a disability means a physical or a mental condition which has a substantial and long-term impact on your ability to do normal day to day activities.</t>
    </r>
  </si>
  <si>
    <r>
      <t xml:space="preserve">Sexual orientation- </t>
    </r>
    <r>
      <rPr>
        <sz val="12"/>
        <color theme="1"/>
        <rFont val="Arial"/>
        <family val="2"/>
      </rPr>
      <t>This is in relation of who you a person is or in the case of asexual us not attracted to.</t>
    </r>
  </si>
  <si>
    <r>
      <t xml:space="preserve">Gender reassignment- </t>
    </r>
    <r>
      <rPr>
        <sz val="12"/>
        <color theme="1"/>
        <rFont val="Arial"/>
        <family val="2"/>
      </rPr>
      <t>When a person is proposing to undergo, is undergoing or has undergone a process (or part of a process) for the purpose of reassigning the person's sex by changing physiological or other attributes of sex.</t>
    </r>
  </si>
  <si>
    <r>
      <t>Age-</t>
    </r>
    <r>
      <rPr>
        <sz val="12"/>
        <color theme="1"/>
        <rFont val="Arial"/>
        <family val="2"/>
      </rPr>
      <t xml:space="preserve"> Individuals are protected from discrimination on the basis of their age and/or because they are part of an age group - this can be specific (e.g. people in their mid-30s) or broader (e.g. people under 50)</t>
    </r>
    <r>
      <rPr>
        <b/>
        <sz val="12"/>
        <color theme="1"/>
        <rFont val="Arial"/>
        <family val="2"/>
      </rPr>
      <t>.</t>
    </r>
  </si>
  <si>
    <r>
      <t>Faith or belief-</t>
    </r>
    <r>
      <rPr>
        <sz val="12"/>
        <color theme="1"/>
        <rFont val="Arial"/>
        <family val="2"/>
      </rPr>
      <t xml:space="preserve"> This is when someone is treated differently because of their religion or belief, or lack of religion or belief.</t>
    </r>
  </si>
  <si>
    <r>
      <t xml:space="preserve">Maternity or pregnancy- </t>
    </r>
    <r>
      <rPr>
        <sz val="12"/>
        <color theme="1"/>
        <rFont val="Arial"/>
        <family val="2"/>
      </rPr>
      <t>This is when someone is  treated unfairly because they are pregnant, breastfeeding or because they have recently given birth</t>
    </r>
    <r>
      <rPr>
        <b/>
        <sz val="12"/>
        <color theme="1"/>
        <rFont val="Arial"/>
        <family val="2"/>
      </rPr>
      <t>.</t>
    </r>
  </si>
  <si>
    <r>
      <t xml:space="preserve">Marriage or civil partnership- </t>
    </r>
    <r>
      <rPr>
        <sz val="12"/>
        <color theme="1"/>
        <rFont val="Arial"/>
        <family val="2"/>
      </rPr>
      <t>This means someone who is legally married or in a civil partnership. Marriage and civil partnership can either be between a man and a woman, or between partners of the same sex. People do not have this characteristic if they are: single.</t>
    </r>
  </si>
  <si>
    <t>Rurally Isolated- Will there be an impact on how those in more rural communities access services?</t>
  </si>
  <si>
    <t>Carers- Will there be an impact on how carers can access services?</t>
  </si>
  <si>
    <t xml:space="preserve">Digitally Excluded- Will there be an impact on those unable to access digital services </t>
  </si>
  <si>
    <r>
      <t xml:space="preserve">Armed Forces - </t>
    </r>
    <r>
      <rPr>
        <sz val="12"/>
        <color theme="1"/>
        <rFont val="Arial"/>
        <family val="2"/>
      </rPr>
      <t>Will there be an impact on current or ex-members of the armed forces?</t>
    </r>
  </si>
  <si>
    <r>
      <t xml:space="preserve">Rationale - carried across from stage 1
</t>
    </r>
    <r>
      <rPr>
        <sz val="12"/>
        <rFont val="Arial"/>
        <family val="2"/>
      </rPr>
      <t>Must include Impact Source - How have you assessed the impact or potential impact? Is it from research, or other evidence? Data on user trends? Has a member of the public or a stakeholder made you aware?</t>
    </r>
  </si>
  <si>
    <r>
      <t xml:space="preserve">What are the issues? 
</t>
    </r>
    <r>
      <rPr>
        <sz val="12"/>
        <rFont val="Arial"/>
        <family val="2"/>
      </rPr>
      <t>Must include if there been any specific engagement with this group. If no engagement, will this need to be done?</t>
    </r>
  </si>
  <si>
    <r>
      <t>How will they be mitigated?</t>
    </r>
    <r>
      <rPr>
        <b/>
        <sz val="12"/>
        <rFont val="Arial"/>
        <family val="2"/>
      </rPr>
      <t xml:space="preserve"> 
</t>
    </r>
    <r>
      <rPr>
        <sz val="12"/>
        <rFont val="Arial"/>
        <family val="2"/>
      </rPr>
      <t>Must include information about if the mitigations need to be discussed, debated and considered. If this is the case, please indicate how this will happen. Include evidence of how this will solve the issue</t>
    </r>
  </si>
  <si>
    <t xml:space="preserve">When will this be completed by? </t>
  </si>
  <si>
    <t>Quality Impact Assessment (QIA)
Risk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</si>
</sst>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4"/>
      <color theme="1"/>
      <name val="Arial"/>
      <family val="2"/>
    </font>
    <font>
      <sz val="11"/>
      <color theme="1"/>
      <name val="Arial"/>
      <family val="2"/>
    </font>
    <font>
      <b/>
      <sz val="9"/>
      <color theme="1"/>
      <name val="Arial"/>
      <family val="2"/>
    </font>
    <font>
      <b/>
      <sz val="14"/>
      <color theme="1"/>
      <name val="Arial"/>
      <family val="2"/>
    </font>
    <font>
      <sz val="10"/>
      <color theme="1"/>
      <name val="Arial"/>
      <family val="2"/>
    </font>
    <font>
      <i/>
      <sz val="9"/>
      <color theme="1"/>
      <name val="Arial"/>
      <family val="2"/>
    </font>
    <font>
      <sz val="10"/>
      <name val="Arial"/>
      <family val="2"/>
    </font>
    <font>
      <sz val="9"/>
      <color theme="1"/>
      <name val="Arial"/>
      <family val="2"/>
    </font>
    <font>
      <sz val="9"/>
      <name val="Arial"/>
      <family val="2"/>
    </font>
    <font>
      <sz val="9"/>
      <color theme="1"/>
      <name val="Calibri"/>
      <family val="2"/>
    </font>
    <font>
      <b/>
      <sz val="10"/>
      <color theme="1"/>
      <name val="Calibri"/>
      <family val="2"/>
    </font>
    <font>
      <b/>
      <sz val="9"/>
      <color theme="1"/>
      <name val="Calibri"/>
      <family val="2"/>
    </font>
    <font>
      <b/>
      <sz val="14"/>
      <name val="Arial"/>
      <family val="2"/>
    </font>
    <font>
      <sz val="9"/>
      <color rgb="FF0E0E0E"/>
      <name val="Arial"/>
      <family val="2"/>
    </font>
    <font>
      <sz val="9"/>
      <color rgb="FF0F0F0F"/>
      <name val="Arial"/>
      <family val="2"/>
    </font>
    <font>
      <b/>
      <sz val="11"/>
      <color theme="1"/>
      <name val="Arial"/>
      <family val="2"/>
    </font>
    <font>
      <sz val="8"/>
      <name val="Calibri"/>
      <family val="2"/>
    </font>
    <font>
      <b/>
      <sz val="10"/>
      <color theme="1"/>
      <name val="Arial"/>
      <family val="2"/>
    </font>
    <font>
      <b/>
      <sz val="11"/>
      <color theme="1"/>
      <name val="Calibri"/>
      <family val="2"/>
      <scheme val="minor"/>
    </font>
    <font>
      <b/>
      <sz val="26"/>
      <color theme="1"/>
      <name val="Calibri"/>
      <family val="2"/>
      <scheme val="minor"/>
    </font>
    <font>
      <b/>
      <sz val="22"/>
      <color theme="1"/>
      <name val="Calibri"/>
      <family val="2"/>
      <scheme val="minor"/>
    </font>
    <font>
      <u/>
      <sz val="11"/>
      <color theme="1"/>
      <name val="Calibri"/>
      <family val="2"/>
      <scheme val="minor"/>
    </font>
    <font>
      <b/>
      <sz val="18"/>
      <color theme="1"/>
      <name val="Calibri"/>
      <family val="2"/>
      <scheme val="minor"/>
    </font>
    <font>
      <b/>
      <sz val="24"/>
      <color theme="1"/>
      <name val="Calibri"/>
      <family val="2"/>
      <scheme val="minor"/>
    </font>
    <font>
      <sz val="14"/>
      <color theme="1"/>
      <name val="Calibri"/>
      <family val="2"/>
      <scheme val="minor"/>
    </font>
    <font>
      <b/>
      <i/>
      <sz val="11"/>
      <color theme="1"/>
      <name val="Calibri"/>
      <family val="2"/>
      <scheme val="minor"/>
    </font>
    <font>
      <b/>
      <sz val="11"/>
      <color indexed="81"/>
      <name val="Calibri"/>
      <family val="2"/>
      <scheme val="minor"/>
    </font>
    <font>
      <sz val="11"/>
      <color indexed="81"/>
      <name val="Calibri"/>
      <family val="2"/>
      <scheme val="minor"/>
    </font>
    <font>
      <b/>
      <sz val="14"/>
      <color theme="1"/>
      <name val="Calibri"/>
      <family val="2"/>
      <scheme val="minor"/>
    </font>
    <font>
      <b/>
      <i/>
      <sz val="14"/>
      <color theme="1"/>
      <name val="Calibri"/>
      <family val="2"/>
      <scheme val="minor"/>
    </font>
    <font>
      <sz val="12"/>
      <color theme="1"/>
      <name val="Arial"/>
      <family val="2"/>
    </font>
    <font>
      <b/>
      <sz val="12"/>
      <color theme="1"/>
      <name val="Arial"/>
      <family val="2"/>
    </font>
    <font>
      <b/>
      <sz val="12"/>
      <name val="Arial"/>
      <family val="2"/>
    </font>
    <font>
      <sz val="12"/>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E0D2DD"/>
        <bgColor indexed="64"/>
      </patternFill>
    </fill>
    <fill>
      <patternFill patternType="solid">
        <fgColor theme="0" tint="-0.24994659260841701"/>
        <bgColor indexed="64"/>
      </patternFill>
    </fill>
  </fills>
  <borders count="97">
    <border>
      <left/>
      <right/>
      <top/>
      <bottom/>
      <diagonal/>
    </border>
    <border>
      <left/>
      <right/>
      <top/>
      <bottom style="medium">
        <color auto="1"/>
      </bottom>
      <diagonal/>
    </border>
    <border>
      <left/>
      <right/>
      <top style="medium">
        <color auto="1"/>
      </top>
      <bottom style="medium">
        <color indexed="64"/>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top style="thick">
        <color indexed="64"/>
      </top>
      <bottom style="medium">
        <color indexed="64"/>
      </bottom>
      <diagonal/>
    </border>
    <border>
      <left style="thick">
        <color indexed="64"/>
      </left>
      <right/>
      <top/>
      <bottom style="medium">
        <color indexed="64"/>
      </bottom>
      <diagonal/>
    </border>
    <border>
      <left style="thick">
        <color indexed="64"/>
      </left>
      <right/>
      <top style="thick">
        <color indexed="64"/>
      </top>
      <bottom/>
      <diagonal/>
    </border>
    <border>
      <left style="medium">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thick">
        <color rgb="FF000000"/>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style="thick">
        <color indexed="64"/>
      </left>
      <right/>
      <top style="medium">
        <color indexed="64"/>
      </top>
      <bottom style="thick">
        <color indexed="64"/>
      </bottom>
      <diagonal/>
    </border>
    <border>
      <left style="medium">
        <color indexed="64"/>
      </left>
      <right style="thick">
        <color indexed="64"/>
      </right>
      <top style="thin">
        <color indexed="64"/>
      </top>
      <bottom style="medium">
        <color indexed="64"/>
      </bottom>
      <diagonal/>
    </border>
    <border>
      <left style="thick">
        <color indexed="64"/>
      </left>
      <right/>
      <top style="thin">
        <color indexed="64"/>
      </top>
      <bottom style="medium">
        <color indexed="64"/>
      </bottom>
      <diagonal/>
    </border>
    <border>
      <left style="thick">
        <color indexed="64"/>
      </left>
      <right style="medium">
        <color indexed="64"/>
      </right>
      <top/>
      <bottom style="medium">
        <color indexed="64"/>
      </bottom>
      <diagonal/>
    </border>
    <border>
      <left/>
      <right/>
      <top style="medium">
        <color theme="1"/>
      </top>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indexed="64"/>
      </right>
      <top/>
      <bottom/>
      <diagonal/>
    </border>
    <border>
      <left style="thick">
        <color indexed="64"/>
      </left>
      <right style="thick">
        <color indexed="64"/>
      </right>
      <top style="medium">
        <color indexed="64"/>
      </top>
      <bottom/>
      <diagonal/>
    </border>
    <border>
      <left style="medium">
        <color indexed="64"/>
      </left>
      <right/>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ck">
        <color indexed="64"/>
      </bottom>
      <diagonal/>
    </border>
    <border>
      <left style="thick">
        <color indexed="64"/>
      </left>
      <right style="medium">
        <color indexed="64"/>
      </right>
      <top/>
      <bottom style="thick">
        <color indexed="64"/>
      </bottom>
      <diagonal/>
    </border>
    <border>
      <left style="thick">
        <color indexed="64"/>
      </left>
      <right style="thick">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6">
    <xf numFmtId="0" fontId="0" fillId="0" borderId="0"/>
    <xf numFmtId="0" fontId="11" fillId="0" borderId="0"/>
    <xf numFmtId="0" fontId="4" fillId="0" borderId="0"/>
    <xf numFmtId="0" fontId="3" fillId="0" borderId="0"/>
    <xf numFmtId="0" fontId="2" fillId="0" borderId="0"/>
    <xf numFmtId="0" fontId="1" fillId="0" borderId="0"/>
  </cellStyleXfs>
  <cellXfs count="382">
    <xf numFmtId="0" fontId="0" fillId="0" borderId="0" xfId="0"/>
    <xf numFmtId="0" fontId="6" fillId="0" borderId="0" xfId="0" applyFont="1" applyBorder="1" applyProtection="1"/>
    <xf numFmtId="0" fontId="8" fillId="0" borderId="6" xfId="0" applyFont="1" applyBorder="1" applyAlignment="1" applyProtection="1">
      <alignment horizontal="center" vertical="center" wrapText="1"/>
    </xf>
    <xf numFmtId="0" fontId="0" fillId="0" borderId="0" xfId="0" applyAlignment="1"/>
    <xf numFmtId="0" fontId="0" fillId="0" borderId="0" xfId="0" applyBorder="1" applyAlignment="1">
      <alignment vertical="top" wrapText="1"/>
    </xf>
    <xf numFmtId="0" fontId="0" fillId="0" borderId="0" xfId="0" applyAlignment="1">
      <alignment vertical="top" wrapText="1"/>
    </xf>
    <xf numFmtId="0" fontId="8" fillId="0" borderId="0" xfId="0" applyFont="1" applyBorder="1" applyAlignment="1" applyProtection="1">
      <alignment horizontal="center" vertical="center" wrapText="1"/>
    </xf>
    <xf numFmtId="0" fontId="7" fillId="2" borderId="14" xfId="0" applyFont="1" applyFill="1" applyBorder="1" applyAlignment="1" applyProtection="1">
      <alignment horizontal="left"/>
    </xf>
    <xf numFmtId="0" fontId="0" fillId="0" borderId="0" xfId="0" applyBorder="1" applyAlignment="1">
      <alignment vertical="top" wrapText="1"/>
    </xf>
    <xf numFmtId="0" fontId="0" fillId="0" borderId="0" xfId="0" applyAlignment="1"/>
    <xf numFmtId="0" fontId="7" fillId="4" borderId="11" xfId="0" applyFont="1" applyFill="1" applyBorder="1" applyAlignment="1" applyProtection="1">
      <alignment horizontal="center" vertical="top" wrapText="1"/>
    </xf>
    <xf numFmtId="0" fontId="16" fillId="0" borderId="16" xfId="0" applyFont="1" applyBorder="1" applyAlignment="1">
      <alignment horizontal="center" vertical="top"/>
    </xf>
    <xf numFmtId="0" fontId="12" fillId="6" borderId="39" xfId="0" applyFont="1" applyFill="1" applyBorder="1" applyAlignment="1">
      <alignment vertical="top" wrapText="1"/>
    </xf>
    <xf numFmtId="0" fontId="12" fillId="6" borderId="31" xfId="0" applyFont="1" applyFill="1" applyBorder="1" applyAlignment="1">
      <alignment vertical="top" wrapText="1"/>
    </xf>
    <xf numFmtId="0" fontId="18" fillId="6" borderId="31" xfId="0" applyFont="1" applyFill="1" applyBorder="1" applyAlignment="1">
      <alignment vertical="top" wrapText="1"/>
    </xf>
    <xf numFmtId="0" fontId="19" fillId="6" borderId="31" xfId="0" applyFont="1" applyFill="1" applyBorder="1" applyAlignment="1">
      <alignment vertical="top" wrapText="1"/>
    </xf>
    <xf numFmtId="0" fontId="12" fillId="0" borderId="31" xfId="0" applyFont="1" applyBorder="1" applyAlignment="1">
      <alignment vertical="top" wrapText="1"/>
    </xf>
    <xf numFmtId="0" fontId="7" fillId="3" borderId="16" xfId="0" applyFont="1" applyFill="1" applyBorder="1" applyAlignment="1">
      <alignment horizontal="left" vertical="top" wrapText="1"/>
    </xf>
    <xf numFmtId="0" fontId="0" fillId="0" borderId="16" xfId="0" applyBorder="1"/>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6" fillId="0" borderId="53" xfId="0" applyFont="1" applyBorder="1" applyAlignment="1">
      <alignment horizontal="center" vertical="center" wrapText="1"/>
    </xf>
    <xf numFmtId="0" fontId="20" fillId="0" borderId="53" xfId="0" applyFont="1" applyBorder="1" applyAlignment="1">
      <alignment horizontal="center" vertical="center" wrapText="1"/>
    </xf>
    <xf numFmtId="0" fontId="20" fillId="7" borderId="50" xfId="0" applyFont="1" applyFill="1" applyBorder="1" applyAlignment="1">
      <alignment horizontal="center" vertical="center" wrapText="1"/>
    </xf>
    <xf numFmtId="0" fontId="20" fillId="9" borderId="50" xfId="0" applyFont="1" applyFill="1" applyBorder="1" applyAlignment="1">
      <alignment horizontal="center" vertical="center" wrapText="1"/>
    </xf>
    <xf numFmtId="0" fontId="20" fillId="10" borderId="50" xfId="0" applyFont="1" applyFill="1" applyBorder="1" applyAlignment="1">
      <alignment horizontal="center" vertical="center" wrapText="1"/>
    </xf>
    <xf numFmtId="0" fontId="20" fillId="11" borderId="50" xfId="0" applyFont="1" applyFill="1" applyBorder="1" applyAlignment="1">
      <alignment horizontal="center" vertical="center" wrapText="1"/>
    </xf>
    <xf numFmtId="0" fontId="6" fillId="0" borderId="0" xfId="0" applyFont="1" applyAlignment="1">
      <alignment vertical="center"/>
    </xf>
    <xf numFmtId="0" fontId="6" fillId="11" borderId="0" xfId="0" applyFont="1" applyFill="1" applyAlignment="1">
      <alignment vertical="center"/>
    </xf>
    <xf numFmtId="0" fontId="6" fillId="7" borderId="0" xfId="0" applyFont="1" applyFill="1" applyAlignment="1">
      <alignment vertical="center"/>
    </xf>
    <xf numFmtId="0" fontId="6" fillId="9" borderId="0" xfId="0" applyFont="1" applyFill="1" applyAlignment="1">
      <alignment vertical="center"/>
    </xf>
    <xf numFmtId="0" fontId="6" fillId="10" borderId="0" xfId="0" applyFont="1" applyFill="1" applyAlignment="1">
      <alignment vertical="center"/>
    </xf>
    <xf numFmtId="0" fontId="0" fillId="0" borderId="16" xfId="0" applyBorder="1" applyAlignment="1">
      <alignment horizontal="left" vertical="center"/>
    </xf>
    <xf numFmtId="0" fontId="0" fillId="0" borderId="16" xfId="0" applyBorder="1" applyAlignment="1">
      <alignment horizontal="center" vertical="center"/>
    </xf>
    <xf numFmtId="1" fontId="0" fillId="0" borderId="16" xfId="0" applyNumberFormat="1" applyBorder="1"/>
    <xf numFmtId="49" fontId="0" fillId="0" borderId="16" xfId="0" applyNumberFormat="1" applyBorder="1" applyAlignment="1">
      <alignment horizontal="left" vertical="center"/>
    </xf>
    <xf numFmtId="0" fontId="0" fillId="0" borderId="0" xfId="0" applyAlignment="1">
      <alignment wrapText="1"/>
    </xf>
    <xf numFmtId="0" fontId="15" fillId="0" borderId="0" xfId="0" applyFont="1" applyAlignment="1">
      <alignment wrapText="1"/>
    </xf>
    <xf numFmtId="0" fontId="16" fillId="0" borderId="0" xfId="0" applyFont="1" applyAlignment="1">
      <alignment wrapText="1"/>
    </xf>
    <xf numFmtId="0" fontId="14" fillId="0" borderId="0" xfId="0" applyFont="1" applyAlignment="1">
      <alignment wrapText="1"/>
    </xf>
    <xf numFmtId="0" fontId="12" fillId="0" borderId="0" xfId="0" applyFont="1" applyBorder="1" applyAlignment="1" applyProtection="1">
      <alignment vertical="top" wrapText="1"/>
    </xf>
    <xf numFmtId="0" fontId="12" fillId="5" borderId="57" xfId="0" applyFont="1" applyFill="1" applyBorder="1" applyAlignment="1" applyProtection="1">
      <alignment horizontal="center" vertical="top" wrapText="1"/>
    </xf>
    <xf numFmtId="0" fontId="16" fillId="0" borderId="0" xfId="0" applyFont="1" applyBorder="1" applyAlignment="1">
      <alignment wrapText="1"/>
    </xf>
    <xf numFmtId="0" fontId="12" fillId="0" borderId="18" xfId="0" applyFont="1" applyFill="1" applyBorder="1" applyAlignment="1" applyProtection="1">
      <alignment horizontal="center" vertical="top" wrapText="1"/>
      <protection locked="0"/>
    </xf>
    <xf numFmtId="0" fontId="12" fillId="0" borderId="16" xfId="0" applyFont="1" applyFill="1" applyBorder="1" applyAlignment="1" applyProtection="1">
      <alignment horizontal="center" vertical="top" wrapText="1"/>
      <protection locked="0"/>
    </xf>
    <xf numFmtId="0" fontId="12" fillId="0" borderId="17" xfId="0" applyFont="1" applyFill="1" applyBorder="1" applyAlignment="1" applyProtection="1">
      <alignment horizontal="center" vertical="top" wrapText="1"/>
      <protection locked="0"/>
    </xf>
    <xf numFmtId="0" fontId="12" fillId="0" borderId="35" xfId="0" applyFont="1" applyFill="1" applyBorder="1" applyAlignment="1" applyProtection="1">
      <alignment horizontal="center" vertical="top" wrapText="1"/>
      <protection locked="0"/>
    </xf>
    <xf numFmtId="0" fontId="12" fillId="5" borderId="23" xfId="0" applyFont="1" applyFill="1" applyBorder="1" applyAlignment="1" applyProtection="1">
      <alignment horizontal="center" vertical="top" wrapText="1"/>
    </xf>
    <xf numFmtId="0" fontId="12" fillId="5" borderId="37" xfId="0" applyFont="1" applyFill="1" applyBorder="1" applyAlignment="1" applyProtection="1">
      <alignment horizontal="center" vertical="top" wrapText="1"/>
    </xf>
    <xf numFmtId="0" fontId="10" fillId="0" borderId="0" xfId="0" applyFont="1" applyBorder="1" applyAlignment="1" applyProtection="1">
      <alignment vertical="top" wrapText="1"/>
    </xf>
    <xf numFmtId="0" fontId="7" fillId="2" borderId="10" xfId="0" applyFont="1" applyFill="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6"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2" fillId="0" borderId="1" xfId="0" applyFont="1" applyBorder="1" applyAlignment="1" applyProtection="1">
      <alignment vertical="top" wrapText="1"/>
      <protection locked="0"/>
    </xf>
    <xf numFmtId="0" fontId="7" fillId="2" borderId="2" xfId="0" applyFont="1" applyFill="1" applyBorder="1" applyAlignment="1" applyProtection="1">
      <alignment horizontal="left" vertical="top" wrapText="1"/>
      <protection locked="0"/>
    </xf>
    <xf numFmtId="0" fontId="12" fillId="0" borderId="7" xfId="0" applyFont="1" applyBorder="1" applyAlignment="1" applyProtection="1">
      <alignment vertical="top" wrapText="1"/>
      <protection locked="0"/>
    </xf>
    <xf numFmtId="0" fontId="7" fillId="4" borderId="10" xfId="0" applyFont="1" applyFill="1" applyBorder="1" applyAlignment="1" applyProtection="1">
      <alignment vertical="top" wrapText="1"/>
      <protection locked="0"/>
    </xf>
    <xf numFmtId="0" fontId="12" fillId="0" borderId="5"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2" fillId="0" borderId="9"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4" borderId="10" xfId="0" applyFont="1" applyFill="1" applyBorder="1" applyAlignment="1" applyProtection="1">
      <alignment horizontal="left" vertical="top" wrapText="1"/>
      <protection locked="0"/>
    </xf>
    <xf numFmtId="0" fontId="12" fillId="6" borderId="40" xfId="0" applyFont="1" applyFill="1" applyBorder="1" applyAlignment="1" applyProtection="1">
      <alignment horizontal="left" vertical="top" wrapText="1"/>
      <protection locked="0"/>
    </xf>
    <xf numFmtId="0" fontId="12" fillId="6" borderId="16" xfId="0" applyFont="1" applyFill="1" applyBorder="1" applyAlignment="1" applyProtection="1">
      <alignment horizontal="left" vertical="top" wrapText="1"/>
      <protection locked="0"/>
    </xf>
    <xf numFmtId="0" fontId="0" fillId="0" borderId="0" xfId="0" applyProtection="1">
      <protection locked="0"/>
    </xf>
    <xf numFmtId="0" fontId="0" fillId="0" borderId="0" xfId="0" applyAlignment="1">
      <alignment vertical="justify" wrapText="1"/>
    </xf>
    <xf numFmtId="0" fontId="23" fillId="0" borderId="0" xfId="0" applyFont="1"/>
    <xf numFmtId="0" fontId="26" fillId="0" borderId="0" xfId="0" applyFont="1"/>
    <xf numFmtId="0" fontId="0" fillId="0" borderId="0" xfId="0" applyAlignment="1">
      <alignment vertical="top"/>
    </xf>
    <xf numFmtId="0" fontId="23" fillId="0" borderId="0" xfId="0" applyFont="1" applyAlignment="1">
      <alignment horizontal="right" indent="1"/>
    </xf>
    <xf numFmtId="14" fontId="0" fillId="0" borderId="0" xfId="0" applyNumberFormat="1" applyAlignment="1">
      <alignment horizontal="center"/>
    </xf>
    <xf numFmtId="0" fontId="23" fillId="0" borderId="0" xfId="0" applyFont="1" applyAlignment="1">
      <alignment horizontal="right" vertical="top" indent="1"/>
    </xf>
    <xf numFmtId="0" fontId="23" fillId="0" borderId="0" xfId="0" applyFont="1" applyAlignment="1">
      <alignment horizontal="left" indent="5"/>
    </xf>
    <xf numFmtId="0" fontId="0" fillId="0" borderId="16" xfId="0" applyBorder="1" applyAlignment="1">
      <alignment vertical="top"/>
    </xf>
    <xf numFmtId="0" fontId="30" fillId="0" borderId="0" xfId="0" applyFont="1" applyAlignment="1">
      <alignment horizontal="left" vertical="top" indent="5"/>
    </xf>
    <xf numFmtId="0" fontId="24" fillId="0" borderId="0" xfId="0" applyFont="1" applyAlignment="1">
      <alignment horizontal="center" vertical="center" wrapText="1"/>
    </xf>
    <xf numFmtId="0" fontId="0" fillId="0" borderId="0" xfId="0" applyBorder="1"/>
    <xf numFmtId="0" fontId="33" fillId="6" borderId="29" xfId="0" applyFont="1" applyFill="1" applyBorder="1" applyAlignment="1" applyProtection="1">
      <alignment horizontal="left" vertical="top"/>
      <protection locked="0"/>
    </xf>
    <xf numFmtId="0" fontId="0" fillId="0" borderId="0" xfId="0" applyAlignment="1">
      <alignment horizontal="left" vertical="top"/>
    </xf>
    <xf numFmtId="0" fontId="33" fillId="5" borderId="61" xfId="0" applyFont="1" applyFill="1" applyBorder="1" applyAlignment="1" applyProtection="1">
      <alignment horizontal="left" vertical="top" wrapText="1"/>
      <protection locked="0"/>
    </xf>
    <xf numFmtId="0" fontId="33" fillId="5" borderId="65" xfId="0" applyFont="1" applyFill="1" applyBorder="1" applyAlignment="1" applyProtection="1">
      <alignment horizontal="left" vertical="top" wrapText="1"/>
      <protection locked="0"/>
    </xf>
    <xf numFmtId="0" fontId="33" fillId="0" borderId="66" xfId="0" applyFont="1" applyBorder="1" applyAlignment="1" applyProtection="1">
      <alignment horizontal="left" vertical="center" wrapText="1"/>
      <protection locked="0"/>
    </xf>
    <xf numFmtId="0" fontId="33" fillId="5" borderId="66" xfId="0" applyFont="1" applyFill="1" applyBorder="1" applyAlignment="1" applyProtection="1">
      <alignment horizontal="left" vertical="center" wrapText="1"/>
      <protection locked="0"/>
    </xf>
    <xf numFmtId="0" fontId="33" fillId="6" borderId="66" xfId="0" applyFont="1" applyFill="1" applyBorder="1" applyAlignment="1" applyProtection="1">
      <alignment horizontal="left" vertical="center" wrapText="1"/>
      <protection locked="0"/>
    </xf>
    <xf numFmtId="0" fontId="33" fillId="5" borderId="67" xfId="0" applyFont="1" applyFill="1" applyBorder="1" applyAlignment="1" applyProtection="1">
      <alignment horizontal="left" vertical="center" wrapText="1"/>
      <protection locked="0"/>
    </xf>
    <xf numFmtId="0" fontId="33" fillId="6" borderId="69" xfId="0" applyFont="1" applyFill="1" applyBorder="1" applyAlignment="1" applyProtection="1">
      <alignment horizontal="left" vertical="top"/>
      <protection locked="0"/>
    </xf>
    <xf numFmtId="0" fontId="5" fillId="0" borderId="8"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12" fillId="0" borderId="24" xfId="0" applyFont="1" applyFill="1" applyBorder="1" applyAlignment="1" applyProtection="1">
      <alignment horizontal="left" vertical="top" wrapText="1"/>
      <protection locked="0"/>
    </xf>
    <xf numFmtId="0" fontId="12" fillId="0" borderId="36" xfId="0" applyFont="1" applyFill="1" applyBorder="1" applyAlignment="1" applyProtection="1">
      <alignment horizontal="left" vertical="top" wrapText="1"/>
      <protection locked="0"/>
    </xf>
    <xf numFmtId="0" fontId="12" fillId="0" borderId="36" xfId="0" applyFont="1" applyFill="1" applyBorder="1" applyAlignment="1" applyProtection="1">
      <alignment horizontal="center" vertical="top" wrapText="1"/>
      <protection locked="0"/>
    </xf>
    <xf numFmtId="0" fontId="12" fillId="5" borderId="22" xfId="0" applyFont="1" applyFill="1" applyBorder="1" applyAlignment="1" applyProtection="1">
      <alignment horizontal="center" vertical="top" wrapText="1"/>
    </xf>
    <xf numFmtId="0" fontId="12" fillId="0" borderId="26" xfId="0" applyFont="1" applyFill="1" applyBorder="1" applyAlignment="1" applyProtection="1">
      <alignment horizontal="center" vertical="top" wrapText="1"/>
      <protection locked="0"/>
    </xf>
    <xf numFmtId="0" fontId="14" fillId="0" borderId="18" xfId="0" applyFont="1" applyBorder="1" applyAlignment="1" applyProtection="1">
      <alignment vertical="top" wrapText="1"/>
      <protection locked="0"/>
    </xf>
    <xf numFmtId="0" fontId="14" fillId="0" borderId="16" xfId="0" applyFont="1" applyBorder="1" applyAlignment="1" applyProtection="1">
      <alignment vertical="top" wrapText="1"/>
      <protection locked="0"/>
    </xf>
    <xf numFmtId="0" fontId="14" fillId="0" borderId="17" xfId="0" applyFont="1" applyBorder="1" applyAlignment="1" applyProtection="1">
      <alignment vertical="top" wrapText="1"/>
      <protection locked="0"/>
    </xf>
    <xf numFmtId="0" fontId="12" fillId="0" borderId="70" xfId="0" applyFont="1" applyFill="1" applyBorder="1" applyAlignment="1" applyProtection="1">
      <alignment horizontal="center" vertical="top" wrapText="1"/>
      <protection locked="0"/>
    </xf>
    <xf numFmtId="0" fontId="12" fillId="0" borderId="71" xfId="0" applyFont="1" applyFill="1" applyBorder="1" applyAlignment="1" applyProtection="1">
      <alignment horizontal="center" vertical="top" wrapText="1"/>
      <protection locked="0"/>
    </xf>
    <xf numFmtId="0" fontId="12" fillId="6" borderId="10" xfId="0" applyFont="1" applyFill="1" applyBorder="1" applyAlignment="1" applyProtection="1">
      <alignment horizontal="center" vertical="top" wrapText="1"/>
    </xf>
    <xf numFmtId="0" fontId="14" fillId="0" borderId="74" xfId="0" applyFont="1" applyBorder="1" applyAlignment="1" applyProtection="1">
      <alignment vertical="top" wrapText="1"/>
      <protection locked="0"/>
    </xf>
    <xf numFmtId="0" fontId="14" fillId="0" borderId="75" xfId="0" applyFont="1" applyBorder="1" applyAlignment="1" applyProtection="1">
      <alignment vertical="top" wrapText="1"/>
      <protection locked="0"/>
    </xf>
    <xf numFmtId="0" fontId="14" fillId="0" borderId="77" xfId="0" applyFont="1" applyBorder="1" applyAlignment="1" applyProtection="1">
      <alignment vertical="top" wrapText="1"/>
      <protection locked="0"/>
    </xf>
    <xf numFmtId="0" fontId="12" fillId="0" borderId="19" xfId="0" applyFont="1" applyFill="1" applyBorder="1" applyAlignment="1" applyProtection="1">
      <alignment horizontal="center" vertical="top" wrapText="1"/>
      <protection locked="0"/>
    </xf>
    <xf numFmtId="0" fontId="12" fillId="0" borderId="79" xfId="0" applyFont="1" applyFill="1" applyBorder="1" applyAlignment="1" applyProtection="1">
      <alignment horizontal="center" vertical="top" wrapText="1"/>
      <protection locked="0"/>
    </xf>
    <xf numFmtId="0" fontId="12" fillId="8" borderId="5" xfId="0" applyFont="1" applyFill="1" applyBorder="1" applyAlignment="1" applyProtection="1">
      <alignment vertical="top" wrapText="1"/>
    </xf>
    <xf numFmtId="0" fontId="12" fillId="8" borderId="0" xfId="0" applyFont="1" applyFill="1" applyBorder="1" applyAlignment="1" applyProtection="1">
      <alignment vertical="top" wrapText="1"/>
    </xf>
    <xf numFmtId="0" fontId="12" fillId="8" borderId="58" xfId="0" applyFont="1" applyFill="1" applyBorder="1" applyAlignment="1" applyProtection="1">
      <alignment vertical="top" wrapText="1"/>
    </xf>
    <xf numFmtId="0" fontId="12" fillId="8" borderId="9" xfId="0" applyFont="1" applyFill="1" applyBorder="1" applyAlignment="1" applyProtection="1">
      <alignment vertical="top" wrapText="1"/>
    </xf>
    <xf numFmtId="0" fontId="7" fillId="8" borderId="5" xfId="0" applyFont="1" applyFill="1" applyBorder="1" applyAlignment="1" applyProtection="1">
      <alignment horizontal="left" vertical="top" wrapText="1"/>
    </xf>
    <xf numFmtId="0" fontId="13" fillId="8" borderId="0" xfId="2" applyFont="1" applyFill="1" applyBorder="1" applyAlignment="1">
      <alignment vertical="top" wrapText="1"/>
    </xf>
    <xf numFmtId="0" fontId="12" fillId="8" borderId="0" xfId="0" applyFont="1" applyFill="1" applyBorder="1" applyAlignment="1" applyProtection="1">
      <alignment horizontal="center" vertical="top" wrapText="1"/>
      <protection locked="0"/>
    </xf>
    <xf numFmtId="0" fontId="14" fillId="8" borderId="0" xfId="0" applyFont="1" applyFill="1" applyBorder="1" applyAlignment="1">
      <alignment horizontal="center" vertical="top" wrapText="1"/>
    </xf>
    <xf numFmtId="0" fontId="12" fillId="8" borderId="7" xfId="0" applyFont="1" applyFill="1" applyBorder="1" applyAlignment="1">
      <alignment vertical="top" wrapText="1"/>
    </xf>
    <xf numFmtId="0" fontId="14" fillId="8" borderId="0" xfId="0" applyFont="1" applyFill="1" applyBorder="1" applyAlignment="1">
      <alignment vertical="top" wrapText="1"/>
    </xf>
    <xf numFmtId="0" fontId="10" fillId="8" borderId="0" xfId="0" applyFont="1" applyFill="1" applyBorder="1" applyAlignment="1" applyProtection="1">
      <alignment vertical="top" wrapText="1"/>
    </xf>
    <xf numFmtId="0" fontId="10" fillId="8" borderId="6" xfId="0" applyFont="1" applyFill="1" applyBorder="1" applyAlignment="1">
      <alignment vertical="top" wrapText="1"/>
    </xf>
    <xf numFmtId="0" fontId="12" fillId="8" borderId="1" xfId="0" applyFont="1" applyFill="1" applyBorder="1" applyAlignment="1">
      <alignment vertical="top" wrapText="1"/>
    </xf>
    <xf numFmtId="0" fontId="7" fillId="14" borderId="14" xfId="0" applyFont="1" applyFill="1" applyBorder="1" applyAlignment="1" applyProtection="1">
      <alignment horizontal="center" vertical="top" wrapText="1"/>
    </xf>
    <xf numFmtId="0" fontId="7" fillId="14" borderId="19" xfId="0" applyFont="1" applyFill="1" applyBorder="1" applyAlignment="1" applyProtection="1">
      <alignment horizontal="center" vertical="top" wrapText="1"/>
    </xf>
    <xf numFmtId="0" fontId="7" fillId="14" borderId="54" xfId="0" applyFont="1" applyFill="1" applyBorder="1" applyAlignment="1" applyProtection="1">
      <alignment horizontal="center" vertical="top" wrapText="1"/>
    </xf>
    <xf numFmtId="0" fontId="7" fillId="14" borderId="37" xfId="0" applyFont="1" applyFill="1" applyBorder="1" applyAlignment="1" applyProtection="1">
      <alignment horizontal="center" vertical="top" wrapText="1"/>
    </xf>
    <xf numFmtId="0" fontId="7" fillId="14" borderId="35" xfId="0" applyFont="1" applyFill="1" applyBorder="1" applyAlignment="1" applyProtection="1">
      <alignment horizontal="center" vertical="top" wrapText="1"/>
    </xf>
    <xf numFmtId="0" fontId="7" fillId="14" borderId="36" xfId="0" applyFont="1" applyFill="1" applyBorder="1" applyAlignment="1" applyProtection="1">
      <alignment horizontal="center" vertical="top" wrapText="1"/>
    </xf>
    <xf numFmtId="0" fontId="7" fillId="14" borderId="38" xfId="0" applyFont="1" applyFill="1" applyBorder="1" applyAlignment="1" applyProtection="1">
      <alignment horizontal="center" vertical="top" wrapText="1"/>
    </xf>
    <xf numFmtId="0" fontId="7" fillId="14" borderId="59" xfId="0" applyFont="1" applyFill="1" applyBorder="1" applyAlignment="1" applyProtection="1">
      <alignment horizontal="center" vertical="top" wrapText="1"/>
    </xf>
    <xf numFmtId="0" fontId="7" fillId="14" borderId="60" xfId="0" applyFont="1" applyFill="1" applyBorder="1" applyAlignment="1" applyProtection="1">
      <alignment horizontal="center" vertical="top" wrapText="1"/>
    </xf>
    <xf numFmtId="0" fontId="7" fillId="2" borderId="14" xfId="0" applyFont="1" applyFill="1" applyBorder="1" applyAlignment="1" applyProtection="1">
      <alignment horizontal="left" vertical="top" wrapText="1"/>
    </xf>
    <xf numFmtId="0" fontId="12" fillId="2" borderId="2" xfId="0" applyFont="1" applyFill="1" applyBorder="1" applyAlignment="1" applyProtection="1">
      <alignment horizontal="center" vertical="top" wrapText="1"/>
      <protection locked="0"/>
    </xf>
    <xf numFmtId="0" fontId="12" fillId="2" borderId="15" xfId="0" applyFont="1" applyFill="1" applyBorder="1" applyAlignment="1" applyProtection="1">
      <alignment horizontal="center" vertical="top" wrapText="1"/>
      <protection locked="0"/>
    </xf>
    <xf numFmtId="0" fontId="7" fillId="2" borderId="3" xfId="0" applyFont="1" applyFill="1" applyBorder="1" applyAlignment="1" applyProtection="1">
      <alignment horizontal="left" vertical="top" wrapText="1"/>
    </xf>
    <xf numFmtId="0" fontId="12" fillId="2" borderId="4" xfId="0" applyFont="1" applyFill="1" applyBorder="1" applyAlignment="1" applyProtection="1">
      <alignment horizontal="center" vertical="top" wrapText="1"/>
      <protection locked="0"/>
    </xf>
    <xf numFmtId="0" fontId="7" fillId="14" borderId="80" xfId="0" applyFont="1" applyFill="1" applyBorder="1" applyAlignment="1" applyProtection="1">
      <alignment horizontal="center" vertical="top" wrapText="1"/>
    </xf>
    <xf numFmtId="0" fontId="7" fillId="14" borderId="71" xfId="0" applyFont="1" applyFill="1" applyBorder="1" applyAlignment="1" applyProtection="1">
      <alignment horizontal="center" vertical="top" wrapText="1"/>
    </xf>
    <xf numFmtId="0" fontId="12" fillId="0" borderId="19" xfId="0" applyFont="1" applyFill="1" applyBorder="1" applyAlignment="1" applyProtection="1">
      <alignment horizontal="left" vertical="top" wrapText="1"/>
      <protection locked="0"/>
    </xf>
    <xf numFmtId="0" fontId="7" fillId="14" borderId="6" xfId="0" applyFont="1" applyFill="1" applyBorder="1" applyAlignment="1" applyProtection="1">
      <alignment horizontal="center" vertical="top" wrapText="1"/>
    </xf>
    <xf numFmtId="0" fontId="12" fillId="2" borderId="8" xfId="0" applyFont="1" applyFill="1" applyBorder="1" applyAlignment="1" applyProtection="1">
      <alignment horizontal="center" vertical="top" wrapText="1"/>
      <protection locked="0"/>
    </xf>
    <xf numFmtId="0" fontId="12" fillId="6" borderId="11" xfId="0" applyFont="1" applyFill="1" applyBorder="1" applyAlignment="1" applyProtection="1">
      <alignment horizontal="center" vertical="top" wrapText="1"/>
    </xf>
    <xf numFmtId="0" fontId="12" fillId="0" borderId="65" xfId="0" applyFont="1" applyFill="1" applyBorder="1" applyAlignment="1" applyProtection="1">
      <alignment horizontal="center" vertical="top" wrapText="1"/>
      <protection locked="0"/>
    </xf>
    <xf numFmtId="0" fontId="14" fillId="0" borderId="81" xfId="0" applyFont="1" applyBorder="1" applyAlignment="1" applyProtection="1">
      <alignment vertical="top" wrapText="1"/>
      <protection locked="0"/>
    </xf>
    <xf numFmtId="0" fontId="12" fillId="0" borderId="68" xfId="0" applyFont="1" applyFill="1" applyBorder="1" applyAlignment="1" applyProtection="1">
      <alignment horizontal="center" vertical="top" wrapText="1"/>
      <protection locked="0"/>
    </xf>
    <xf numFmtId="0" fontId="14" fillId="0" borderId="82" xfId="0" applyFont="1" applyBorder="1" applyAlignment="1" applyProtection="1">
      <alignment vertical="top" wrapText="1"/>
      <protection locked="0"/>
    </xf>
    <xf numFmtId="0" fontId="7" fillId="14" borderId="72" xfId="0" applyFont="1" applyFill="1" applyBorder="1" applyAlignment="1" applyProtection="1">
      <alignment horizontal="center" vertical="top" wrapText="1"/>
    </xf>
    <xf numFmtId="0" fontId="7" fillId="14" borderId="57" xfId="0" applyFont="1" applyFill="1" applyBorder="1" applyAlignment="1" applyProtection="1">
      <alignment horizontal="center" vertical="top" wrapText="1"/>
    </xf>
    <xf numFmtId="0" fontId="7" fillId="14" borderId="25" xfId="0" applyFont="1" applyFill="1" applyBorder="1" applyAlignment="1" applyProtection="1">
      <alignment horizontal="center" vertical="top" wrapText="1"/>
    </xf>
    <xf numFmtId="0" fontId="7" fillId="14" borderId="83" xfId="0" applyFont="1" applyFill="1" applyBorder="1" applyAlignment="1" applyProtection="1">
      <alignment horizontal="center" vertical="top" wrapText="1"/>
    </xf>
    <xf numFmtId="0" fontId="14" fillId="0" borderId="81" xfId="0" applyFont="1" applyFill="1" applyBorder="1" applyAlignment="1" applyProtection="1">
      <alignment vertical="top" wrapText="1"/>
      <protection locked="0"/>
    </xf>
    <xf numFmtId="0" fontId="7" fillId="14" borderId="84" xfId="0" applyFont="1" applyFill="1" applyBorder="1" applyAlignment="1" applyProtection="1">
      <alignment horizontal="center" vertical="top" wrapText="1"/>
    </xf>
    <xf numFmtId="0" fontId="12" fillId="0" borderId="61" xfId="0" applyFont="1" applyFill="1" applyBorder="1" applyAlignment="1" applyProtection="1">
      <alignment horizontal="center" vertical="top" wrapText="1"/>
      <protection locked="0"/>
    </xf>
    <xf numFmtId="0" fontId="12" fillId="0" borderId="66" xfId="0" applyFont="1" applyFill="1" applyBorder="1" applyAlignment="1" applyProtection="1">
      <alignment horizontal="center" vertical="top" wrapText="1"/>
      <protection locked="0"/>
    </xf>
    <xf numFmtId="0" fontId="12" fillId="0" borderId="67" xfId="0" applyFont="1" applyFill="1" applyBorder="1" applyAlignment="1" applyProtection="1">
      <alignment horizontal="center" vertical="top" wrapText="1"/>
      <protection locked="0"/>
    </xf>
    <xf numFmtId="0" fontId="12" fillId="0" borderId="25" xfId="0" applyFont="1" applyFill="1" applyBorder="1" applyAlignment="1" applyProtection="1">
      <alignment horizontal="left" vertical="top" wrapText="1"/>
      <protection locked="0"/>
    </xf>
    <xf numFmtId="0" fontId="12" fillId="0" borderId="85" xfId="0" applyFont="1" applyFill="1" applyBorder="1" applyAlignment="1" applyProtection="1">
      <alignment horizontal="center" vertical="top" wrapText="1"/>
      <protection locked="0"/>
    </xf>
    <xf numFmtId="0" fontId="7" fillId="2" borderId="14" xfId="0" applyFont="1" applyFill="1" applyBorder="1" applyAlignment="1" applyProtection="1">
      <alignment horizontal="left" wrapText="1"/>
    </xf>
    <xf numFmtId="0" fontId="35" fillId="0" borderId="0" xfId="0" applyFont="1"/>
    <xf numFmtId="0" fontId="22" fillId="9" borderId="30" xfId="0" applyFont="1" applyFill="1" applyBorder="1" applyAlignment="1">
      <alignment horizontal="left" vertical="top"/>
    </xf>
    <xf numFmtId="0" fontId="22" fillId="9" borderId="90" xfId="0" applyFont="1" applyFill="1" applyBorder="1" applyAlignment="1">
      <alignment horizontal="left" vertical="top"/>
    </xf>
    <xf numFmtId="0" fontId="22" fillId="9" borderId="91" xfId="0" applyFont="1" applyFill="1" applyBorder="1" applyAlignment="1">
      <alignment horizontal="left" vertical="top"/>
    </xf>
    <xf numFmtId="0" fontId="7" fillId="0" borderId="66" xfId="4" applyFont="1" applyBorder="1" applyAlignment="1" applyProtection="1">
      <alignment vertical="center"/>
    </xf>
    <xf numFmtId="0" fontId="7" fillId="0" borderId="16" xfId="4" applyFont="1" applyBorder="1" applyAlignment="1" applyProtection="1">
      <alignment vertical="top" wrapText="1"/>
    </xf>
    <xf numFmtId="0" fontId="12" fillId="0" borderId="16" xfId="4" applyFont="1" applyBorder="1" applyAlignment="1" applyProtection="1">
      <alignment vertical="top" wrapText="1"/>
    </xf>
    <xf numFmtId="0" fontId="7" fillId="0" borderId="16" xfId="0" applyFont="1" applyBorder="1" applyAlignment="1" applyProtection="1">
      <alignment vertical="top" wrapText="1"/>
    </xf>
    <xf numFmtId="0" fontId="22" fillId="12" borderId="66" xfId="0" applyFont="1" applyFill="1" applyBorder="1" applyAlignment="1" applyProtection="1">
      <alignment horizontal="left" vertical="top"/>
    </xf>
    <xf numFmtId="0" fontId="22" fillId="12" borderId="18" xfId="0" applyFont="1" applyFill="1" applyBorder="1" applyAlignment="1" applyProtection="1">
      <alignment horizontal="center" vertical="center"/>
    </xf>
    <xf numFmtId="0" fontId="22" fillId="12" borderId="18" xfId="0" applyFont="1" applyFill="1" applyBorder="1" applyAlignment="1" applyProtection="1">
      <alignment horizontal="center" vertical="center" wrapText="1"/>
    </xf>
    <xf numFmtId="0" fontId="22" fillId="12" borderId="74" xfId="0" applyFont="1" applyFill="1" applyBorder="1" applyAlignment="1" applyProtection="1">
      <alignment horizontal="center" vertical="center" wrapText="1"/>
    </xf>
    <xf numFmtId="0" fontId="7" fillId="0" borderId="16" xfId="4" applyFont="1" applyBorder="1" applyAlignment="1" applyProtection="1">
      <alignment vertical="center" wrapText="1"/>
      <protection locked="0"/>
    </xf>
    <xf numFmtId="0" fontId="12" fillId="0" borderId="75" xfId="4" applyFont="1" applyBorder="1" applyAlignment="1" applyProtection="1">
      <alignment wrapText="1"/>
      <protection locked="0"/>
    </xf>
    <xf numFmtId="0" fontId="12" fillId="0" borderId="75" xfId="4" applyFont="1" applyBorder="1" applyProtection="1">
      <protection locked="0"/>
    </xf>
    <xf numFmtId="0" fontId="7" fillId="0" borderId="16" xfId="4" applyFont="1" applyBorder="1" applyAlignment="1" applyProtection="1">
      <alignment wrapText="1"/>
      <protection locked="0"/>
    </xf>
    <xf numFmtId="0" fontId="35" fillId="0" borderId="0" xfId="5" applyFont="1" applyAlignment="1">
      <alignment horizontal="left"/>
    </xf>
    <xf numFmtId="0" fontId="35" fillId="0" borderId="0" xfId="5" applyFont="1" applyAlignment="1">
      <alignment horizontal="left" vertical="top"/>
    </xf>
    <xf numFmtId="0" fontId="36" fillId="0" borderId="0" xfId="5" applyFont="1" applyAlignment="1">
      <alignment horizontal="left" vertical="top"/>
    </xf>
    <xf numFmtId="0" fontId="35" fillId="15" borderId="0" xfId="5" applyFont="1" applyFill="1" applyAlignment="1">
      <alignment horizontal="left"/>
    </xf>
    <xf numFmtId="0" fontId="35" fillId="8" borderId="0" xfId="5" applyFont="1" applyFill="1" applyAlignment="1">
      <alignment horizontal="left"/>
    </xf>
    <xf numFmtId="0" fontId="36" fillId="0" borderId="16" xfId="5" applyFont="1" applyBorder="1" applyAlignment="1" applyProtection="1">
      <alignment horizontal="left"/>
      <protection locked="0"/>
    </xf>
    <xf numFmtId="0" fontId="36" fillId="0" borderId="16" xfId="5" applyFont="1" applyBorder="1" applyAlignment="1" applyProtection="1">
      <alignment horizontal="left" wrapText="1"/>
      <protection locked="0"/>
    </xf>
    <xf numFmtId="0" fontId="35" fillId="0" borderId="16" xfId="5" applyFont="1" applyBorder="1" applyAlignment="1" applyProtection="1">
      <alignment horizontal="left"/>
      <protection locked="0"/>
    </xf>
    <xf numFmtId="0" fontId="36" fillId="9" borderId="16" xfId="5" applyFont="1" applyFill="1" applyBorder="1" applyAlignment="1" applyProtection="1">
      <alignment horizontal="left" vertical="top"/>
    </xf>
    <xf numFmtId="0" fontId="36" fillId="9" borderId="17" xfId="5" applyFont="1" applyFill="1" applyBorder="1" applyAlignment="1" applyProtection="1">
      <alignment horizontal="left" vertical="top" wrapText="1"/>
    </xf>
    <xf numFmtId="0" fontId="36" fillId="9" borderId="95" xfId="5" applyFont="1" applyFill="1" applyBorder="1" applyAlignment="1" applyProtection="1">
      <alignment horizontal="left" vertical="top" wrapText="1"/>
    </xf>
    <xf numFmtId="0" fontId="36" fillId="9" borderId="96" xfId="5" applyFont="1" applyFill="1" applyBorder="1" applyAlignment="1" applyProtection="1">
      <alignment horizontal="left" vertical="top" wrapText="1"/>
    </xf>
    <xf numFmtId="0" fontId="36" fillId="0" borderId="16" xfId="5" applyFont="1" applyBorder="1" applyAlignment="1" applyProtection="1">
      <alignment vertical="center"/>
    </xf>
    <xf numFmtId="0" fontId="36" fillId="0" borderId="16" xfId="5" applyFont="1" applyBorder="1" applyAlignment="1" applyProtection="1">
      <alignment horizontal="left" vertical="top" wrapText="1"/>
    </xf>
    <xf numFmtId="0" fontId="36" fillId="0" borderId="16" xfId="5" applyFont="1" applyBorder="1" applyAlignment="1" applyProtection="1">
      <alignment horizontal="left" vertical="center" wrapText="1"/>
    </xf>
    <xf numFmtId="0" fontId="36" fillId="0" borderId="16" xfId="5" applyFont="1" applyBorder="1" applyAlignment="1" applyProtection="1">
      <alignment horizontal="left"/>
    </xf>
    <xf numFmtId="0" fontId="36" fillId="6" borderId="16" xfId="5" applyFont="1" applyFill="1" applyBorder="1" applyAlignment="1" applyProtection="1">
      <alignment vertical="center"/>
    </xf>
    <xf numFmtId="0" fontId="36" fillId="6" borderId="16" xfId="5" applyFont="1" applyFill="1" applyBorder="1" applyAlignment="1" applyProtection="1">
      <alignment horizontal="left" vertical="top" wrapText="1"/>
    </xf>
    <xf numFmtId="0" fontId="36" fillId="0" borderId="17" xfId="5" applyFont="1" applyBorder="1" applyAlignment="1" applyProtection="1">
      <alignment horizontal="left" vertical="top" wrapText="1"/>
    </xf>
    <xf numFmtId="0" fontId="35" fillId="0" borderId="16" xfId="5" applyFont="1" applyBorder="1" applyAlignment="1" applyProtection="1">
      <alignment horizontal="left" vertical="top" wrapText="1"/>
    </xf>
    <xf numFmtId="0" fontId="36" fillId="0" borderId="16" xfId="5" applyFont="1" applyBorder="1" applyAlignment="1" applyProtection="1">
      <alignment horizontal="left" wrapText="1"/>
    </xf>
    <xf numFmtId="0" fontId="36" fillId="0" borderId="16" xfId="5" applyFont="1" applyBorder="1" applyAlignment="1" applyProtection="1">
      <alignment vertical="top" wrapText="1"/>
    </xf>
    <xf numFmtId="0" fontId="35" fillId="0" borderId="16" xfId="5" applyFont="1" applyBorder="1" applyAlignment="1" applyProtection="1">
      <alignment horizontal="left"/>
    </xf>
    <xf numFmtId="0" fontId="36" fillId="6" borderId="16" xfId="5" applyFont="1" applyFill="1" applyBorder="1" applyAlignment="1" applyProtection="1">
      <alignment horizontal="left" wrapText="1"/>
      <protection locked="0"/>
    </xf>
    <xf numFmtId="0" fontId="35" fillId="6" borderId="16" xfId="5" applyFont="1" applyFill="1" applyBorder="1" applyAlignment="1" applyProtection="1">
      <alignment horizontal="left" wrapText="1"/>
      <protection locked="0"/>
    </xf>
    <xf numFmtId="0" fontId="35" fillId="6" borderId="16" xfId="5" applyFont="1" applyFill="1" applyBorder="1" applyAlignment="1" applyProtection="1">
      <alignment horizontal="left"/>
      <protection locked="0"/>
    </xf>
    <xf numFmtId="0" fontId="0" fillId="0" borderId="0" xfId="0" applyBorder="1" applyAlignment="1">
      <alignment horizontal="center"/>
    </xf>
    <xf numFmtId="0" fontId="24" fillId="0" borderId="0" xfId="0" applyFont="1" applyBorder="1" applyAlignment="1">
      <alignment horizontal="center" vertical="center" wrapText="1"/>
    </xf>
    <xf numFmtId="14" fontId="0" fillId="0" borderId="29" xfId="0" applyNumberFormat="1" applyBorder="1" applyAlignment="1">
      <alignment horizontal="center"/>
    </xf>
    <xf numFmtId="14" fontId="0" fillId="0" borderId="31" xfId="0" applyNumberFormat="1" applyBorder="1" applyAlignment="1">
      <alignment horizontal="center"/>
    </xf>
    <xf numFmtId="0" fontId="0" fillId="0" borderId="29"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33" fillId="5" borderId="16" xfId="0" applyFont="1" applyFill="1" applyBorder="1" applyAlignment="1" applyProtection="1">
      <alignment horizontal="left" vertical="center" wrapText="1"/>
      <protection locked="0"/>
    </xf>
    <xf numFmtId="0" fontId="29" fillId="6" borderId="16" xfId="0" applyFont="1" applyFill="1" applyBorder="1" applyAlignment="1" applyProtection="1">
      <alignment horizontal="left" wrapText="1"/>
      <protection locked="0"/>
    </xf>
    <xf numFmtId="0" fontId="29" fillId="6" borderId="75" xfId="0" applyFont="1" applyFill="1" applyBorder="1" applyAlignment="1" applyProtection="1">
      <alignment horizontal="left" wrapText="1"/>
      <protection locked="0"/>
    </xf>
    <xf numFmtId="0" fontId="33" fillId="6" borderId="16" xfId="0" applyFont="1" applyFill="1" applyBorder="1" applyAlignment="1" applyProtection="1">
      <alignment horizontal="left" vertical="center" wrapText="1"/>
      <protection locked="0"/>
    </xf>
    <xf numFmtId="0" fontId="8" fillId="0" borderId="3"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8" fillId="0" borderId="8" xfId="0" applyFont="1" applyBorder="1" applyAlignment="1" applyProtection="1">
      <alignment horizontal="center" vertical="top" wrapText="1"/>
      <protection locked="0"/>
    </xf>
    <xf numFmtId="0" fontId="8" fillId="0" borderId="6" xfId="0"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0" fontId="8" fillId="0" borderId="7" xfId="0" applyFont="1" applyBorder="1" applyAlignment="1" applyProtection="1">
      <alignment horizontal="center" vertical="top" wrapText="1"/>
      <protection locked="0"/>
    </xf>
    <xf numFmtId="0" fontId="9" fillId="0" borderId="2"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12" fillId="0" borderId="14"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15" xfId="0" applyFont="1" applyFill="1" applyBorder="1" applyAlignment="1" applyProtection="1">
      <alignment horizontal="left" vertical="top" wrapText="1"/>
      <protection locked="0"/>
    </xf>
    <xf numFmtId="0" fontId="28" fillId="13" borderId="0" xfId="0" applyFont="1" applyFill="1" applyAlignment="1" applyProtection="1">
      <alignment horizontal="center" vertical="center"/>
      <protection locked="0"/>
    </xf>
    <xf numFmtId="0" fontId="33" fillId="5" borderId="62" xfId="0" applyFont="1" applyFill="1" applyBorder="1" applyAlignment="1" applyProtection="1">
      <alignment horizontal="left" vertical="top" wrapText="1"/>
      <protection locked="0"/>
    </xf>
    <xf numFmtId="0" fontId="33" fillId="5" borderId="63" xfId="0" applyFont="1" applyFill="1" applyBorder="1" applyAlignment="1" applyProtection="1">
      <alignment horizontal="left" vertical="top" wrapText="1"/>
      <protection locked="0"/>
    </xf>
    <xf numFmtId="0" fontId="33" fillId="5" borderId="64" xfId="0" applyFont="1" applyFill="1" applyBorder="1" applyAlignment="1" applyProtection="1">
      <alignment horizontal="left" vertical="top" wrapText="1"/>
      <protection locked="0"/>
    </xf>
    <xf numFmtId="0" fontId="33" fillId="5" borderId="65" xfId="0" applyFont="1" applyFill="1" applyBorder="1" applyAlignment="1" applyProtection="1">
      <alignment horizontal="left" vertical="top" wrapText="1"/>
      <protection locked="0"/>
    </xf>
    <xf numFmtId="0" fontId="33" fillId="5" borderId="81" xfId="0" applyFont="1" applyFill="1" applyBorder="1" applyAlignment="1" applyProtection="1">
      <alignment horizontal="left" vertical="top" wrapText="1"/>
      <protection locked="0"/>
    </xf>
    <xf numFmtId="0" fontId="27" fillId="10" borderId="14" xfId="0" applyFont="1" applyFill="1" applyBorder="1" applyAlignment="1">
      <alignment horizontal="center"/>
    </xf>
    <xf numFmtId="0" fontId="27" fillId="10" borderId="2" xfId="0" applyFont="1" applyFill="1" applyBorder="1" applyAlignment="1">
      <alignment horizontal="center"/>
    </xf>
    <xf numFmtId="0" fontId="27" fillId="10" borderId="15" xfId="0" applyFont="1" applyFill="1" applyBorder="1" applyAlignment="1">
      <alignment horizontal="center"/>
    </xf>
    <xf numFmtId="0" fontId="0" fillId="0" borderId="29" xfId="0" applyBorder="1" applyAlignment="1">
      <alignment horizontal="center"/>
    </xf>
    <xf numFmtId="0" fontId="0" fillId="0" borderId="31" xfId="0" applyBorder="1" applyAlignment="1">
      <alignment horizontal="center"/>
    </xf>
    <xf numFmtId="0" fontId="33" fillId="5" borderId="68" xfId="0" applyFont="1" applyFill="1" applyBorder="1" applyAlignment="1" applyProtection="1">
      <alignment horizontal="left" vertical="center" wrapText="1"/>
      <protection locked="0"/>
    </xf>
    <xf numFmtId="0" fontId="29" fillId="6" borderId="68" xfId="0" applyFont="1" applyFill="1" applyBorder="1" applyAlignment="1" applyProtection="1">
      <alignment horizontal="left" wrapText="1"/>
      <protection locked="0"/>
    </xf>
    <xf numFmtId="0" fontId="29" fillId="6" borderId="82" xfId="0" applyFont="1" applyFill="1" applyBorder="1" applyAlignment="1" applyProtection="1">
      <alignment horizontal="left" wrapText="1"/>
      <protection locked="0"/>
    </xf>
    <xf numFmtId="0" fontId="33" fillId="0" borderId="29" xfId="0" applyFont="1" applyBorder="1" applyAlignment="1" applyProtection="1">
      <alignment horizontal="left" vertical="center" wrapText="1"/>
      <protection locked="0"/>
    </xf>
    <xf numFmtId="0" fontId="33" fillId="0" borderId="30" xfId="0" applyFont="1" applyBorder="1" applyAlignment="1" applyProtection="1">
      <alignment horizontal="left" vertical="center" wrapText="1"/>
      <protection locked="0"/>
    </xf>
    <xf numFmtId="0" fontId="33" fillId="0" borderId="31" xfId="0" applyFont="1" applyBorder="1" applyAlignment="1" applyProtection="1">
      <alignment horizontal="left" vertical="center" wrapText="1"/>
      <protection locked="0"/>
    </xf>
    <xf numFmtId="0" fontId="33" fillId="5" borderId="29" xfId="0" applyFont="1" applyFill="1" applyBorder="1" applyAlignment="1" applyProtection="1">
      <alignment horizontal="left" vertical="center" wrapText="1"/>
      <protection locked="0"/>
    </xf>
    <xf numFmtId="0" fontId="33" fillId="5" borderId="30" xfId="0" applyFont="1" applyFill="1" applyBorder="1" applyAlignment="1" applyProtection="1">
      <alignment horizontal="left" vertical="center" wrapText="1"/>
      <protection locked="0"/>
    </xf>
    <xf numFmtId="0" fontId="33" fillId="5" borderId="31" xfId="0" applyFont="1" applyFill="1" applyBorder="1" applyAlignment="1" applyProtection="1">
      <alignment horizontal="left" vertical="center" wrapText="1"/>
      <protection locked="0"/>
    </xf>
    <xf numFmtId="0" fontId="7" fillId="0" borderId="12"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10" fillId="8" borderId="5" xfId="0" applyFont="1" applyFill="1" applyBorder="1" applyAlignment="1" applyProtection="1">
      <alignment horizontal="center" vertical="top" wrapText="1"/>
    </xf>
    <xf numFmtId="0" fontId="10" fillId="8" borderId="0" xfId="0" applyFont="1" applyFill="1" applyBorder="1" applyAlignment="1" applyProtection="1">
      <alignment horizontal="center" vertical="top" wrapText="1"/>
    </xf>
    <xf numFmtId="0" fontId="13" fillId="5" borderId="61" xfId="2" applyFont="1" applyFill="1" applyBorder="1" applyAlignment="1">
      <alignment horizontal="left" vertical="top" wrapText="1"/>
    </xf>
    <xf numFmtId="0" fontId="13" fillId="5" borderId="65" xfId="2" applyFont="1" applyFill="1" applyBorder="1" applyAlignment="1">
      <alignment horizontal="left" vertical="top" wrapText="1"/>
    </xf>
    <xf numFmtId="0" fontId="13" fillId="5" borderId="66" xfId="2" applyFont="1" applyFill="1" applyBorder="1" applyAlignment="1">
      <alignment horizontal="left" vertical="top" wrapText="1"/>
    </xf>
    <xf numFmtId="0" fontId="13" fillId="5" borderId="16" xfId="2" applyFont="1" applyFill="1" applyBorder="1" applyAlignment="1">
      <alignment horizontal="left" vertical="top" wrapText="1"/>
    </xf>
    <xf numFmtId="0" fontId="12" fillId="5" borderId="67" xfId="0" applyFont="1" applyFill="1" applyBorder="1" applyAlignment="1">
      <alignment horizontal="left" wrapText="1"/>
    </xf>
    <xf numFmtId="0" fontId="12" fillId="5" borderId="68" xfId="0" applyFont="1" applyFill="1" applyBorder="1" applyAlignment="1">
      <alignment horizontal="left" wrapText="1"/>
    </xf>
    <xf numFmtId="0" fontId="7" fillId="2" borderId="14" xfId="0" applyFont="1" applyFill="1" applyBorder="1" applyAlignment="1" applyProtection="1">
      <alignment horizontal="center" vertical="top" wrapText="1"/>
    </xf>
    <xf numFmtId="0" fontId="7" fillId="2" borderId="2" xfId="0" applyFont="1" applyFill="1" applyBorder="1" applyAlignment="1" applyProtection="1">
      <alignment horizontal="center" vertical="top" wrapText="1"/>
    </xf>
    <xf numFmtId="0" fontId="7" fillId="2" borderId="15" xfId="0" applyFont="1" applyFill="1" applyBorder="1" applyAlignment="1" applyProtection="1">
      <alignment horizontal="center" vertical="top" wrapText="1"/>
    </xf>
    <xf numFmtId="0" fontId="12" fillId="5" borderId="66" xfId="0" applyFont="1" applyFill="1" applyBorder="1" applyAlignment="1">
      <alignment horizontal="left" vertical="top" wrapText="1"/>
    </xf>
    <xf numFmtId="0" fontId="12" fillId="5" borderId="16" xfId="0" applyFont="1" applyFill="1" applyBorder="1" applyAlignment="1">
      <alignment horizontal="left" vertical="top" wrapText="1"/>
    </xf>
    <xf numFmtId="0" fontId="13" fillId="5" borderId="67" xfId="2" applyFont="1" applyFill="1" applyBorder="1" applyAlignment="1">
      <alignment horizontal="left" vertical="top" wrapText="1"/>
    </xf>
    <xf numFmtId="0" fontId="13" fillId="5" borderId="17" xfId="2" applyFont="1" applyFill="1" applyBorder="1" applyAlignment="1">
      <alignment horizontal="left" vertical="top" wrapText="1"/>
    </xf>
    <xf numFmtId="0" fontId="12" fillId="5" borderId="11" xfId="0" applyFont="1" applyFill="1" applyBorder="1" applyAlignment="1" applyProtection="1">
      <alignment horizontal="center" vertical="center" wrapText="1"/>
    </xf>
    <xf numFmtId="0" fontId="12" fillId="5" borderId="12"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12" fillId="0" borderId="26" xfId="0" applyFont="1" applyFill="1" applyBorder="1" applyAlignment="1" applyProtection="1">
      <alignment horizontal="center" vertical="top" wrapText="1"/>
      <protection locked="0"/>
    </xf>
    <xf numFmtId="0" fontId="12" fillId="0" borderId="25" xfId="0" applyFont="1" applyFill="1" applyBorder="1" applyAlignment="1" applyProtection="1">
      <alignment horizontal="center" vertical="top" wrapText="1"/>
      <protection locked="0"/>
    </xf>
    <xf numFmtId="0" fontId="7" fillId="0" borderId="11"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0" borderId="5"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7" fillId="0" borderId="78" xfId="0" applyFont="1" applyBorder="1" applyAlignment="1" applyProtection="1">
      <alignment horizontal="left" vertical="top" wrapText="1"/>
    </xf>
    <xf numFmtId="0" fontId="7" fillId="0" borderId="21" xfId="0" applyFont="1" applyBorder="1" applyAlignment="1" applyProtection="1">
      <alignment horizontal="left" vertical="top" wrapText="1"/>
    </xf>
    <xf numFmtId="0" fontId="12" fillId="0" borderId="27" xfId="0" applyFont="1" applyFill="1" applyBorder="1" applyAlignment="1" applyProtection="1">
      <alignment horizontal="center" vertical="top" wrapText="1"/>
      <protection locked="0"/>
    </xf>
    <xf numFmtId="0" fontId="14" fillId="0" borderId="55" xfId="0" applyFont="1" applyFill="1" applyBorder="1" applyAlignment="1" applyProtection="1">
      <alignment horizontal="center" vertical="top" wrapText="1"/>
      <protection locked="0"/>
    </xf>
    <xf numFmtId="0" fontId="12" fillId="0" borderId="28" xfId="0" applyFont="1" applyFill="1" applyBorder="1" applyAlignment="1" applyProtection="1">
      <alignment horizontal="center" vertical="top" wrapText="1"/>
      <protection locked="0"/>
    </xf>
    <xf numFmtId="0" fontId="14" fillId="0" borderId="56" xfId="0" applyFont="1" applyFill="1" applyBorder="1" applyAlignment="1" applyProtection="1">
      <alignment horizontal="center" vertical="top" wrapText="1"/>
      <protection locked="0"/>
    </xf>
    <xf numFmtId="0" fontId="12" fillId="5" borderId="22" xfId="0" applyFont="1" applyFill="1" applyBorder="1" applyAlignment="1" applyProtection="1">
      <alignment horizontal="center" vertical="top" wrapText="1"/>
    </xf>
    <xf numFmtId="0" fontId="14" fillId="5" borderId="57" xfId="0" applyFont="1" applyFill="1" applyBorder="1" applyAlignment="1">
      <alignment horizontal="center" vertical="top" wrapText="1"/>
    </xf>
    <xf numFmtId="0" fontId="13" fillId="5" borderId="68" xfId="2" applyFont="1" applyFill="1" applyBorder="1" applyAlignment="1">
      <alignment horizontal="left" vertical="top" wrapText="1"/>
    </xf>
    <xf numFmtId="0" fontId="12" fillId="5" borderId="61" xfId="0" applyFont="1" applyFill="1" applyBorder="1" applyAlignment="1" applyProtection="1">
      <alignment horizontal="left" vertical="top" wrapText="1"/>
      <protection locked="0"/>
    </xf>
    <xf numFmtId="0" fontId="12" fillId="5" borderId="65" xfId="0" applyFont="1" applyFill="1" applyBorder="1" applyAlignment="1" applyProtection="1">
      <alignment horizontal="left" vertical="top" wrapText="1"/>
      <protection locked="0"/>
    </xf>
    <xf numFmtId="0" fontId="12" fillId="5" borderId="62" xfId="0" applyFont="1" applyFill="1" applyBorder="1" applyAlignment="1" applyProtection="1">
      <alignment horizontal="left" vertical="top" wrapText="1"/>
      <protection locked="0"/>
    </xf>
    <xf numFmtId="0" fontId="12" fillId="5" borderId="29" xfId="0" applyFont="1" applyFill="1" applyBorder="1" applyAlignment="1">
      <alignment horizontal="left" vertical="top" wrapText="1"/>
    </xf>
    <xf numFmtId="0" fontId="13" fillId="5" borderId="29" xfId="2" applyFont="1" applyFill="1" applyBorder="1" applyAlignment="1">
      <alignment horizontal="left" vertical="top" wrapText="1"/>
    </xf>
    <xf numFmtId="0" fontId="13" fillId="5" borderId="69" xfId="2" applyFont="1" applyFill="1" applyBorder="1" applyAlignment="1">
      <alignment horizontal="left" vertical="top" wrapText="1"/>
    </xf>
    <xf numFmtId="0" fontId="7" fillId="2" borderId="8" xfId="0" applyFont="1" applyFill="1" applyBorder="1" applyAlignment="1" applyProtection="1">
      <alignment horizontal="center" vertical="top" wrapText="1"/>
    </xf>
    <xf numFmtId="0" fontId="7" fillId="2" borderId="14" xfId="0" applyFont="1" applyFill="1" applyBorder="1" applyAlignment="1" applyProtection="1">
      <alignment horizontal="center" vertical="top" wrapText="1"/>
      <protection locked="0"/>
    </xf>
    <xf numFmtId="0" fontId="7" fillId="2" borderId="15" xfId="0" applyFont="1" applyFill="1" applyBorder="1" applyAlignment="1" applyProtection="1">
      <alignment horizontal="center" vertical="top" wrapText="1"/>
      <protection locked="0"/>
    </xf>
    <xf numFmtId="0" fontId="13" fillId="5" borderId="73" xfId="2" applyFont="1" applyFill="1" applyBorder="1" applyAlignment="1">
      <alignment horizontal="left" vertical="top" wrapText="1"/>
    </xf>
    <xf numFmtId="0" fontId="13" fillId="5" borderId="18" xfId="2" applyFont="1" applyFill="1" applyBorder="1" applyAlignment="1">
      <alignment horizontal="left" vertical="top" wrapText="1"/>
    </xf>
    <xf numFmtId="0" fontId="8" fillId="0" borderId="5" xfId="0" applyFont="1" applyBorder="1" applyAlignment="1" applyProtection="1">
      <alignment horizontal="center" vertical="top" wrapText="1"/>
      <protection locked="0"/>
    </xf>
    <xf numFmtId="0" fontId="8" fillId="0" borderId="0" xfId="0" applyFont="1" applyBorder="1" applyAlignment="1" applyProtection="1">
      <alignment horizontal="center" vertical="top" wrapText="1"/>
      <protection locked="0"/>
    </xf>
    <xf numFmtId="0" fontId="13" fillId="5" borderId="76" xfId="2" applyFont="1" applyFill="1" applyBorder="1" applyAlignment="1">
      <alignment horizontal="left" vertical="top" wrapText="1"/>
    </xf>
    <xf numFmtId="0" fontId="12" fillId="5" borderId="73" xfId="0" applyFont="1" applyFill="1" applyBorder="1" applyAlignment="1" applyProtection="1">
      <alignment horizontal="left" vertical="top" wrapText="1"/>
      <protection locked="0"/>
    </xf>
    <xf numFmtId="0" fontId="12" fillId="5" borderId="18" xfId="0" applyFont="1" applyFill="1" applyBorder="1" applyAlignment="1" applyProtection="1">
      <alignment horizontal="left" vertical="top" wrapText="1"/>
      <protection locked="0"/>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0" xfId="0" applyFont="1" applyAlignment="1">
      <alignment horizontal="center" vertical="center" wrapText="1"/>
    </xf>
    <xf numFmtId="0" fontId="20" fillId="0" borderId="49"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22" fillId="9" borderId="90" xfId="0" applyFont="1" applyFill="1" applyBorder="1" applyAlignment="1">
      <alignment horizontal="left" vertical="top" wrapText="1"/>
    </xf>
    <xf numFmtId="0" fontId="22" fillId="9" borderId="30" xfId="0" applyFont="1" applyFill="1" applyBorder="1" applyAlignment="1">
      <alignment horizontal="left" vertical="top" wrapText="1"/>
    </xf>
    <xf numFmtId="0" fontId="22" fillId="9" borderId="91" xfId="0" applyFont="1" applyFill="1" applyBorder="1" applyAlignment="1">
      <alignment horizontal="left" vertical="top" wrapText="1"/>
    </xf>
    <xf numFmtId="0" fontId="22" fillId="0" borderId="90" xfId="0" applyFont="1" applyBorder="1" applyAlignment="1">
      <alignment horizontal="left" wrapText="1"/>
    </xf>
    <xf numFmtId="0" fontId="22" fillId="0" borderId="30" xfId="0" applyFont="1" applyBorder="1" applyAlignment="1">
      <alignment horizontal="left" wrapText="1"/>
    </xf>
    <xf numFmtId="0" fontId="22" fillId="0" borderId="91" xfId="0" applyFont="1" applyBorder="1" applyAlignment="1">
      <alignment horizontal="left" wrapText="1"/>
    </xf>
    <xf numFmtId="0" fontId="9" fillId="0" borderId="90" xfId="0" applyFont="1" applyBorder="1" applyAlignment="1">
      <alignment horizontal="left" vertical="top" wrapText="1"/>
    </xf>
    <xf numFmtId="0" fontId="9" fillId="0" borderId="30" xfId="0" applyFont="1" applyBorder="1" applyAlignment="1">
      <alignment horizontal="left" vertical="top" wrapText="1"/>
    </xf>
    <xf numFmtId="0" fontId="9" fillId="0" borderId="91" xfId="0" applyFont="1" applyBorder="1" applyAlignment="1">
      <alignment horizontal="left" vertical="top" wrapText="1"/>
    </xf>
    <xf numFmtId="0" fontId="22" fillId="9" borderId="92" xfId="0" applyFont="1" applyFill="1" applyBorder="1" applyAlignment="1">
      <alignment horizontal="left" vertical="top" wrapText="1"/>
    </xf>
    <xf numFmtId="0" fontId="22" fillId="9" borderId="93" xfId="0" applyFont="1" applyFill="1" applyBorder="1" applyAlignment="1">
      <alignment horizontal="left" vertical="top" wrapText="1"/>
    </xf>
    <xf numFmtId="0" fontId="22" fillId="9" borderId="94" xfId="0" applyFont="1" applyFill="1" applyBorder="1" applyAlignment="1">
      <alignment horizontal="left" vertical="top" wrapText="1"/>
    </xf>
    <xf numFmtId="0" fontId="36" fillId="6" borderId="88" xfId="0" applyFont="1" applyFill="1" applyBorder="1" applyAlignment="1" applyProtection="1">
      <alignment horizontal="left" vertical="top" wrapText="1"/>
      <protection locked="0"/>
    </xf>
    <xf numFmtId="0" fontId="36" fillId="6" borderId="33" xfId="0" applyFont="1" applyFill="1" applyBorder="1" applyAlignment="1" applyProtection="1">
      <alignment horizontal="left" vertical="top" wrapText="1"/>
      <protection locked="0"/>
    </xf>
    <xf numFmtId="0" fontId="36" fillId="6" borderId="89" xfId="0" applyFont="1" applyFill="1" applyBorder="1" applyAlignment="1" applyProtection="1">
      <alignment horizontal="left" vertical="top" wrapText="1"/>
      <protection locked="0"/>
    </xf>
    <xf numFmtId="0" fontId="7" fillId="8" borderId="90" xfId="4" applyFont="1" applyFill="1" applyBorder="1" applyAlignment="1">
      <alignment horizontal="center" vertical="top" wrapText="1"/>
    </xf>
    <xf numFmtId="0" fontId="7" fillId="8" borderId="30" xfId="4" applyFont="1" applyFill="1" applyBorder="1" applyAlignment="1">
      <alignment horizontal="center" vertical="top" wrapText="1"/>
    </xf>
    <xf numFmtId="0" fontId="7" fillId="8" borderId="91" xfId="4" applyFont="1" applyFill="1" applyBorder="1" applyAlignment="1">
      <alignment horizontal="center" vertical="top" wrapText="1"/>
    </xf>
    <xf numFmtId="0" fontId="9" fillId="7" borderId="86" xfId="0" applyFont="1" applyFill="1" applyBorder="1" applyAlignment="1" applyProtection="1">
      <alignment horizontal="left" vertical="top" wrapText="1"/>
    </xf>
    <xf numFmtId="0" fontId="9" fillId="7" borderId="63" xfId="0" applyFont="1" applyFill="1" applyBorder="1" applyAlignment="1" applyProtection="1">
      <alignment horizontal="left" vertical="top" wrapText="1"/>
    </xf>
    <xf numFmtId="0" fontId="9" fillId="7" borderId="87" xfId="0" applyFont="1" applyFill="1" applyBorder="1" applyAlignment="1" applyProtection="1">
      <alignment horizontal="left" vertical="top" wrapText="1"/>
    </xf>
    <xf numFmtId="0" fontId="36" fillId="7" borderId="88" xfId="0" applyFont="1" applyFill="1" applyBorder="1" applyAlignment="1" applyProtection="1">
      <alignment horizontal="center" wrapText="1"/>
    </xf>
    <xf numFmtId="0" fontId="36" fillId="7" borderId="33" xfId="0" applyFont="1" applyFill="1" applyBorder="1" applyAlignment="1" applyProtection="1">
      <alignment horizontal="center" wrapText="1"/>
    </xf>
    <xf numFmtId="0" fontId="36" fillId="7" borderId="89" xfId="0" applyFont="1" applyFill="1" applyBorder="1" applyAlignment="1" applyProtection="1">
      <alignment horizontal="center" wrapText="1"/>
    </xf>
    <xf numFmtId="0" fontId="35" fillId="15" borderId="41" xfId="5" applyFont="1" applyFill="1" applyBorder="1" applyAlignment="1">
      <alignment horizontal="center"/>
    </xf>
    <xf numFmtId="0" fontId="36" fillId="8" borderId="29" xfId="5" applyFont="1" applyFill="1" applyBorder="1" applyAlignment="1">
      <alignment horizontal="left" vertical="center" wrapText="1"/>
    </xf>
    <xf numFmtId="0" fontId="36" fillId="8" borderId="30" xfId="5" applyFont="1" applyFill="1" applyBorder="1" applyAlignment="1">
      <alignment horizontal="left" vertical="center" wrapText="1"/>
    </xf>
    <xf numFmtId="0" fontId="36" fillId="8" borderId="31" xfId="5" applyFont="1" applyFill="1" applyBorder="1" applyAlignment="1">
      <alignment horizontal="left" vertical="center" wrapText="1"/>
    </xf>
    <xf numFmtId="0" fontId="36" fillId="8" borderId="29" xfId="5" applyFont="1" applyFill="1" applyBorder="1" applyAlignment="1">
      <alignment horizontal="left" vertical="top" wrapText="1"/>
    </xf>
    <xf numFmtId="0" fontId="36" fillId="8" borderId="30" xfId="5" applyFont="1" applyFill="1" applyBorder="1" applyAlignment="1">
      <alignment horizontal="left" vertical="top" wrapText="1"/>
    </xf>
    <xf numFmtId="0" fontId="36" fillId="8" borderId="31" xfId="5" applyFont="1" applyFill="1" applyBorder="1" applyAlignment="1">
      <alignment horizontal="left" vertical="top" wrapText="1"/>
    </xf>
    <xf numFmtId="0" fontId="12" fillId="6" borderId="29" xfId="0" applyFont="1" applyFill="1" applyBorder="1" applyAlignment="1" applyProtection="1">
      <alignment horizontal="center" vertical="top" wrapText="1"/>
      <protection locked="0"/>
    </xf>
    <xf numFmtId="0" fontId="12" fillId="6" borderId="30" xfId="0" applyFont="1" applyFill="1" applyBorder="1" applyAlignment="1" applyProtection="1">
      <alignment horizontal="center" vertical="top" wrapText="1"/>
      <protection locked="0"/>
    </xf>
    <xf numFmtId="0" fontId="12" fillId="6" borderId="31" xfId="0" applyFont="1" applyFill="1" applyBorder="1" applyAlignment="1" applyProtection="1">
      <alignment horizontal="center" vertical="top" wrapText="1"/>
      <protection locked="0"/>
    </xf>
    <xf numFmtId="0" fontId="12" fillId="6" borderId="30" xfId="0" applyFont="1" applyFill="1" applyBorder="1" applyAlignment="1" applyProtection="1">
      <alignment horizontal="left" vertical="top" wrapText="1"/>
      <protection locked="0"/>
    </xf>
    <xf numFmtId="0" fontId="16" fillId="0" borderId="17" xfId="0" applyFont="1" applyBorder="1" applyAlignment="1">
      <alignment horizontal="center" vertical="top"/>
    </xf>
    <xf numFmtId="0" fontId="14" fillId="0" borderId="18" xfId="0" applyFont="1" applyBorder="1" applyAlignment="1">
      <alignment vertical="top"/>
    </xf>
    <xf numFmtId="0" fontId="12" fillId="6" borderId="16" xfId="0" applyFont="1" applyFill="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0" fontId="12" fillId="6" borderId="29" xfId="0" applyFont="1" applyFill="1" applyBorder="1" applyAlignment="1" applyProtection="1">
      <alignment horizontal="left" vertical="top" wrapText="1"/>
      <protection locked="0"/>
    </xf>
    <xf numFmtId="0" fontId="14" fillId="0" borderId="30" xfId="0" applyFont="1" applyBorder="1" applyAlignment="1" applyProtection="1">
      <alignment horizontal="left" vertical="top" wrapText="1"/>
      <protection locked="0"/>
    </xf>
    <xf numFmtId="0" fontId="14" fillId="0" borderId="31" xfId="0" applyFont="1" applyBorder="1" applyAlignment="1" applyProtection="1">
      <alignment horizontal="left" vertical="top" wrapText="1"/>
      <protection locked="0"/>
    </xf>
    <xf numFmtId="0" fontId="12" fillId="6" borderId="32" xfId="0" applyFont="1" applyFill="1" applyBorder="1" applyAlignment="1" applyProtection="1">
      <alignment horizontal="left" vertical="top" wrapText="1"/>
      <protection locked="0"/>
    </xf>
    <xf numFmtId="0" fontId="14" fillId="0" borderId="33" xfId="0" applyFont="1" applyBorder="1" applyAlignment="1" applyProtection="1">
      <alignment horizontal="left" vertical="top" wrapText="1"/>
      <protection locked="0"/>
    </xf>
    <xf numFmtId="0" fontId="14" fillId="0" borderId="34" xfId="0" applyFont="1" applyBorder="1" applyAlignment="1" applyProtection="1">
      <alignment horizontal="left" vertical="top" wrapText="1"/>
      <protection locked="0"/>
    </xf>
    <xf numFmtId="0" fontId="14" fillId="0" borderId="29" xfId="0" applyFont="1" applyBorder="1" applyAlignment="1" applyProtection="1">
      <alignment horizontal="left" vertical="top" wrapText="1"/>
      <protection locked="0"/>
    </xf>
    <xf numFmtId="0" fontId="15" fillId="4" borderId="16" xfId="0" applyFont="1" applyFill="1" applyBorder="1" applyAlignment="1">
      <alignment vertical="center" wrapText="1"/>
    </xf>
    <xf numFmtId="0" fontId="0" fillId="0" borderId="41" xfId="0" applyBorder="1" applyAlignment="1">
      <alignment horizontal="center" vertical="center"/>
    </xf>
    <xf numFmtId="0" fontId="0" fillId="0" borderId="0" xfId="0" applyAlignment="1">
      <alignment horizontal="center" vertical="center"/>
    </xf>
    <xf numFmtId="0" fontId="15" fillId="3" borderId="16" xfId="0" applyFont="1" applyFill="1" applyBorder="1" applyAlignment="1">
      <alignment horizontal="left" vertical="top" wrapText="1"/>
    </xf>
    <xf numFmtId="0" fontId="15" fillId="4" borderId="17" xfId="0" applyFont="1" applyFill="1" applyBorder="1" applyAlignment="1"/>
    <xf numFmtId="0" fontId="0" fillId="4" borderId="17" xfId="0" applyFill="1" applyBorder="1" applyAlignment="1"/>
    <xf numFmtId="0" fontId="7" fillId="3" borderId="16" xfId="0" applyFont="1" applyFill="1" applyBorder="1" applyAlignment="1">
      <alignment horizontal="left" vertical="top" wrapText="1"/>
    </xf>
    <xf numFmtId="0" fontId="0" fillId="0" borderId="16" xfId="0" applyBorder="1" applyAlignment="1">
      <alignment horizontal="left" vertical="top" wrapText="1"/>
    </xf>
    <xf numFmtId="0" fontId="7" fillId="4" borderId="17" xfId="0" applyFont="1" applyFill="1" applyBorder="1" applyAlignment="1" applyProtection="1">
      <alignment horizontal="center" vertical="top" wrapText="1"/>
    </xf>
    <xf numFmtId="0" fontId="14" fillId="4" borderId="17" xfId="0" applyFont="1" applyFill="1" applyBorder="1" applyAlignment="1">
      <alignment vertical="top"/>
    </xf>
    <xf numFmtId="0" fontId="6" fillId="0" borderId="29" xfId="0" applyFont="1" applyBorder="1" applyAlignment="1" applyProtection="1"/>
    <xf numFmtId="0" fontId="0" fillId="0" borderId="30" xfId="0" applyBorder="1" applyAlignment="1"/>
    <xf numFmtId="0" fontId="0" fillId="0" borderId="31" xfId="0" applyBorder="1" applyAlignment="1"/>
    <xf numFmtId="0" fontId="0" fillId="0" borderId="29" xfId="0" applyBorder="1" applyAlignment="1"/>
    <xf numFmtId="0" fontId="9" fillId="0" borderId="29" xfId="0" applyFont="1" applyBorder="1" applyAlignment="1">
      <alignment horizontal="center"/>
    </xf>
    <xf numFmtId="0" fontId="9" fillId="0" borderId="30" xfId="0" applyFont="1" applyBorder="1" applyAlignment="1">
      <alignment horizontal="center"/>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7" xfId="0" applyFont="1" applyBorder="1" applyAlignment="1" applyProtection="1">
      <alignment horizontal="center" vertical="center" wrapText="1"/>
    </xf>
  </cellXfs>
  <cellStyles count="6">
    <cellStyle name="Normal" xfId="0" builtinId="0"/>
    <cellStyle name="Normal 2" xfId="1" xr:uid="{00000000-0005-0000-0000-000001000000}"/>
    <cellStyle name="Normal 3" xfId="4" xr:uid="{738E2D69-AB78-43D6-A0AC-2AAF89AABC10}"/>
    <cellStyle name="Normal 4" xfId="5" xr:uid="{D12B8149-FE8A-4E3B-ABD3-612B94E12F8F}"/>
    <cellStyle name="Normal 94 2" xfId="2" xr:uid="{00000000-0005-0000-0000-000002000000}"/>
    <cellStyle name="Normal 94 2 2" xfId="3" xr:uid="{00000000-0005-0000-0000-000003000000}"/>
  </cellStyles>
  <dxfs count="13">
    <dxf>
      <font>
        <color theme="0"/>
      </font>
    </dxf>
    <dxf>
      <font>
        <color theme="0"/>
      </font>
    </dxf>
    <dxf>
      <font>
        <color theme="0"/>
      </font>
    </dxf>
    <dxf>
      <font>
        <color theme="4" tint="0.79998168889431442"/>
      </font>
    </dxf>
    <dxf>
      <fill>
        <patternFill>
          <bgColor rgb="FFFFFF00"/>
        </patternFill>
      </fill>
    </dxf>
    <dxf>
      <fill>
        <patternFill>
          <bgColor rgb="FF92D050"/>
        </patternFill>
      </fill>
    </dxf>
    <dxf>
      <fill>
        <patternFill>
          <bgColor rgb="FFFFC000"/>
        </patternFill>
      </fill>
    </dxf>
    <dxf>
      <fill>
        <patternFill>
          <bgColor rgb="FFFF0000"/>
        </patternFill>
      </fill>
    </dxf>
    <dxf>
      <font>
        <color theme="0"/>
      </font>
      <fill>
        <patternFill patternType="none">
          <bgColor auto="1"/>
        </patternFill>
      </fill>
      <border>
        <left/>
        <right/>
        <top/>
        <bottom/>
        <vertical/>
        <horizontal/>
      </border>
    </dxf>
    <dxf>
      <fill>
        <patternFill>
          <bgColor rgb="FFFFFF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colors>
    <mruColors>
      <color rgb="FFE0D2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264582</xdr:colOff>
      <xdr:row>0</xdr:row>
      <xdr:rowOff>0</xdr:rowOff>
    </xdr:from>
    <xdr:to>
      <xdr:col>4</xdr:col>
      <xdr:colOff>714374</xdr:colOff>
      <xdr:row>1</xdr:row>
      <xdr:rowOff>425450</xdr:rowOff>
    </xdr:to>
    <xdr:pic>
      <xdr:nvPicPr>
        <xdr:cNvPr id="10" name="Picture 9">
          <a:extLst>
            <a:ext uri="{FF2B5EF4-FFF2-40B4-BE49-F238E27FC236}">
              <a16:creationId xmlns:a16="http://schemas.microsoft.com/office/drawing/2014/main" id="{4BD2489B-69D6-41D2-A53D-22E274C511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2" y="0"/>
          <a:ext cx="3278717" cy="1216025"/>
        </a:xfrm>
        <a:prstGeom prst="rect">
          <a:avLst/>
        </a:prstGeom>
        <a:noFill/>
        <a:ln>
          <a:noFill/>
        </a:ln>
      </xdr:spPr>
    </xdr:pic>
    <xdr:clientData/>
  </xdr:twoCellAnchor>
  <xdr:twoCellAnchor editAs="oneCell">
    <xdr:from>
      <xdr:col>9</xdr:col>
      <xdr:colOff>704850</xdr:colOff>
      <xdr:row>0</xdr:row>
      <xdr:rowOff>57152</xdr:rowOff>
    </xdr:from>
    <xdr:to>
      <xdr:col>12</xdr:col>
      <xdr:colOff>409575</xdr:colOff>
      <xdr:row>1</xdr:row>
      <xdr:rowOff>628651</xdr:rowOff>
    </xdr:to>
    <xdr:pic>
      <xdr:nvPicPr>
        <xdr:cNvPr id="11" name="Picture 10">
          <a:extLst>
            <a:ext uri="{FF2B5EF4-FFF2-40B4-BE49-F238E27FC236}">
              <a16:creationId xmlns:a16="http://schemas.microsoft.com/office/drawing/2014/main" id="{F5A6BCAF-924E-4F53-ACA7-BC754EA35E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72550" y="57152"/>
          <a:ext cx="3032337" cy="13620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94</xdr:row>
      <xdr:rowOff>39688</xdr:rowOff>
    </xdr:from>
    <xdr:to>
      <xdr:col>4</xdr:col>
      <xdr:colOff>1944068</xdr:colOff>
      <xdr:row>97</xdr:row>
      <xdr:rowOff>357187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849938" y="31400751"/>
          <a:ext cx="4404693" cy="1063625"/>
        </a:xfrm>
        <a:prstGeom prst="rect">
          <a:avLst/>
        </a:prstGeom>
      </xdr:spPr>
    </xdr:pic>
    <xdr:clientData/>
  </xdr:twoCellAnchor>
  <xdr:twoCellAnchor editAs="oneCell">
    <xdr:from>
      <xdr:col>0</xdr:col>
      <xdr:colOff>0</xdr:colOff>
      <xdr:row>0</xdr:row>
      <xdr:rowOff>0</xdr:rowOff>
    </xdr:from>
    <xdr:to>
      <xdr:col>0</xdr:col>
      <xdr:colOff>1068917</xdr:colOff>
      <xdr:row>0</xdr:row>
      <xdr:rowOff>486593</xdr:rowOff>
    </xdr:to>
    <xdr:pic>
      <xdr:nvPicPr>
        <xdr:cNvPr id="2" name="Picture 1">
          <a:extLst>
            <a:ext uri="{FF2B5EF4-FFF2-40B4-BE49-F238E27FC236}">
              <a16:creationId xmlns:a16="http://schemas.microsoft.com/office/drawing/2014/main" id="{7B7A3D44-41D1-63FF-3380-2256C1172F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068917" cy="48130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24</xdr:row>
      <xdr:rowOff>47625</xdr:rowOff>
    </xdr:from>
    <xdr:to>
      <xdr:col>3</xdr:col>
      <xdr:colOff>0</xdr:colOff>
      <xdr:row>28</xdr:row>
      <xdr:rowOff>0</xdr:rowOff>
    </xdr:to>
    <xdr:grpSp>
      <xdr:nvGrpSpPr>
        <xdr:cNvPr id="2" name="Group 28">
          <a:extLst>
            <a:ext uri="{FF2B5EF4-FFF2-40B4-BE49-F238E27FC236}">
              <a16:creationId xmlns:a16="http://schemas.microsoft.com/office/drawing/2014/main" id="{3BCD93FF-2BDF-4D59-A6C9-3D307F6A6D68}"/>
            </a:ext>
          </a:extLst>
        </xdr:cNvPr>
        <xdr:cNvGrpSpPr>
          <a:grpSpLocks/>
        </xdr:cNvGrpSpPr>
      </xdr:nvGrpSpPr>
      <xdr:grpSpPr bwMode="auto">
        <a:xfrm>
          <a:off x="2567940" y="4497705"/>
          <a:ext cx="0" cy="653415"/>
          <a:chOff x="10" y="10"/>
          <a:chExt cx="204" cy="1092"/>
        </a:xfrm>
      </xdr:grpSpPr>
      <xdr:grpSp>
        <xdr:nvGrpSpPr>
          <xdr:cNvPr id="3" name="Group 29">
            <a:extLst>
              <a:ext uri="{FF2B5EF4-FFF2-40B4-BE49-F238E27FC236}">
                <a16:creationId xmlns:a16="http://schemas.microsoft.com/office/drawing/2014/main" id="{6BF022A0-7B8C-9F03-4C24-A0A2A61E440F}"/>
              </a:ext>
            </a:extLst>
          </xdr:cNvPr>
          <xdr:cNvGrpSpPr>
            <a:grpSpLocks/>
          </xdr:cNvGrpSpPr>
        </xdr:nvGrpSpPr>
        <xdr:grpSpPr bwMode="auto">
          <a:xfrm>
            <a:off x="10" y="10"/>
            <a:ext cx="204" cy="274"/>
            <a:chOff x="10" y="10"/>
            <a:chExt cx="204" cy="274"/>
          </a:xfrm>
        </xdr:grpSpPr>
        <xdr:sp macro="" textlink="">
          <xdr:nvSpPr>
            <xdr:cNvPr id="10" name="Freeform 36">
              <a:extLst>
                <a:ext uri="{FF2B5EF4-FFF2-40B4-BE49-F238E27FC236}">
                  <a16:creationId xmlns:a16="http://schemas.microsoft.com/office/drawing/2014/main" id="{673AC6B6-6098-82E2-42C1-F50BDFF32074}"/>
                </a:ext>
              </a:extLst>
            </xdr:cNvPr>
            <xdr:cNvSpPr>
              <a:spLocks/>
            </xdr:cNvSpPr>
          </xdr:nvSpPr>
          <xdr:spPr bwMode="auto">
            <a:xfrm>
              <a:off x="10" y="10"/>
              <a:ext cx="204" cy="274"/>
            </a:xfrm>
            <a:custGeom>
              <a:avLst/>
              <a:gdLst>
                <a:gd name="T0" fmla="*/ 0 w 204"/>
                <a:gd name="T1" fmla="*/ 1034 h 274"/>
                <a:gd name="T2" fmla="*/ 204 w 204"/>
                <a:gd name="T3" fmla="*/ 1034 h 274"/>
                <a:gd name="T4" fmla="*/ 204 w 204"/>
                <a:gd name="T5" fmla="*/ 760 h 274"/>
                <a:gd name="T6" fmla="*/ 0 w 204"/>
                <a:gd name="T7" fmla="*/ 760 h 274"/>
                <a:gd name="T8" fmla="*/ 0 w 204"/>
                <a:gd name="T9" fmla="*/ 1034 h 27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4" h="274">
                  <a:moveTo>
                    <a:pt x="0" y="274"/>
                  </a:moveTo>
                  <a:lnTo>
                    <a:pt x="204" y="274"/>
                  </a:lnTo>
                  <a:lnTo>
                    <a:pt x="204" y="0"/>
                  </a:lnTo>
                  <a:lnTo>
                    <a:pt x="0" y="0"/>
                  </a:lnTo>
                  <a:lnTo>
                    <a:pt x="0" y="274"/>
                  </a:lnTo>
                  <a:close/>
                </a:path>
              </a:pathLst>
            </a:custGeom>
            <a:solidFill>
              <a:srgbClr val="AFAA00"/>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4" name="Group 30">
            <a:extLst>
              <a:ext uri="{FF2B5EF4-FFF2-40B4-BE49-F238E27FC236}">
                <a16:creationId xmlns:a16="http://schemas.microsoft.com/office/drawing/2014/main" id="{5A40BB6B-DD5B-8D3F-D6E1-A7BB99495337}"/>
              </a:ext>
            </a:extLst>
          </xdr:cNvPr>
          <xdr:cNvGrpSpPr>
            <a:grpSpLocks/>
          </xdr:cNvGrpSpPr>
        </xdr:nvGrpSpPr>
        <xdr:grpSpPr bwMode="auto">
          <a:xfrm>
            <a:off x="10" y="284"/>
            <a:ext cx="204" cy="274"/>
            <a:chOff x="10" y="284"/>
            <a:chExt cx="204" cy="274"/>
          </a:xfrm>
        </xdr:grpSpPr>
        <xdr:sp macro="" textlink="">
          <xdr:nvSpPr>
            <xdr:cNvPr id="9" name="Freeform 35">
              <a:extLst>
                <a:ext uri="{FF2B5EF4-FFF2-40B4-BE49-F238E27FC236}">
                  <a16:creationId xmlns:a16="http://schemas.microsoft.com/office/drawing/2014/main" id="{905EC15F-957A-9CF9-A675-6624091D12B1}"/>
                </a:ext>
              </a:extLst>
            </xdr:cNvPr>
            <xdr:cNvSpPr>
              <a:spLocks/>
            </xdr:cNvSpPr>
          </xdr:nvSpPr>
          <xdr:spPr bwMode="auto">
            <a:xfrm>
              <a:off x="10" y="284"/>
              <a:ext cx="204" cy="274"/>
            </a:xfrm>
            <a:custGeom>
              <a:avLst/>
              <a:gdLst>
                <a:gd name="T0" fmla="*/ 0 w 204"/>
                <a:gd name="T1" fmla="*/ 1308 h 274"/>
                <a:gd name="T2" fmla="*/ 204 w 204"/>
                <a:gd name="T3" fmla="*/ 1308 h 274"/>
                <a:gd name="T4" fmla="*/ 204 w 204"/>
                <a:gd name="T5" fmla="*/ 1034 h 274"/>
                <a:gd name="T6" fmla="*/ 0 w 204"/>
                <a:gd name="T7" fmla="*/ 1034 h 274"/>
                <a:gd name="T8" fmla="*/ 0 w 204"/>
                <a:gd name="T9" fmla="*/ 1308 h 27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4" h="274">
                  <a:moveTo>
                    <a:pt x="0" y="274"/>
                  </a:moveTo>
                  <a:lnTo>
                    <a:pt x="204" y="274"/>
                  </a:lnTo>
                  <a:lnTo>
                    <a:pt x="204" y="0"/>
                  </a:lnTo>
                  <a:lnTo>
                    <a:pt x="0" y="0"/>
                  </a:lnTo>
                  <a:lnTo>
                    <a:pt x="0" y="274"/>
                  </a:lnTo>
                  <a:close/>
                </a:path>
              </a:pathLst>
            </a:custGeom>
            <a:solidFill>
              <a:srgbClr val="FFEB00"/>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5" name="Group 31">
            <a:extLst>
              <a:ext uri="{FF2B5EF4-FFF2-40B4-BE49-F238E27FC236}">
                <a16:creationId xmlns:a16="http://schemas.microsoft.com/office/drawing/2014/main" id="{97D2FA26-D264-A205-F752-82DFE63DF247}"/>
              </a:ext>
            </a:extLst>
          </xdr:cNvPr>
          <xdr:cNvGrpSpPr>
            <a:grpSpLocks/>
          </xdr:cNvGrpSpPr>
        </xdr:nvGrpSpPr>
        <xdr:grpSpPr bwMode="auto">
          <a:xfrm>
            <a:off x="10" y="558"/>
            <a:ext cx="204" cy="274"/>
            <a:chOff x="10" y="558"/>
            <a:chExt cx="204" cy="274"/>
          </a:xfrm>
        </xdr:grpSpPr>
        <xdr:sp macro="" textlink="">
          <xdr:nvSpPr>
            <xdr:cNvPr id="8" name="Freeform 34">
              <a:extLst>
                <a:ext uri="{FF2B5EF4-FFF2-40B4-BE49-F238E27FC236}">
                  <a16:creationId xmlns:a16="http://schemas.microsoft.com/office/drawing/2014/main" id="{FB2E1D82-E7D0-30BB-D422-09F3B0594DAD}"/>
                </a:ext>
              </a:extLst>
            </xdr:cNvPr>
            <xdr:cNvSpPr>
              <a:spLocks/>
            </xdr:cNvSpPr>
          </xdr:nvSpPr>
          <xdr:spPr bwMode="auto">
            <a:xfrm>
              <a:off x="10" y="558"/>
              <a:ext cx="204" cy="274"/>
            </a:xfrm>
            <a:custGeom>
              <a:avLst/>
              <a:gdLst>
                <a:gd name="T0" fmla="*/ 0 w 204"/>
                <a:gd name="T1" fmla="*/ 1581 h 274"/>
                <a:gd name="T2" fmla="*/ 204 w 204"/>
                <a:gd name="T3" fmla="*/ 1581 h 274"/>
                <a:gd name="T4" fmla="*/ 204 w 204"/>
                <a:gd name="T5" fmla="*/ 1308 h 274"/>
                <a:gd name="T6" fmla="*/ 0 w 204"/>
                <a:gd name="T7" fmla="*/ 1308 h 274"/>
                <a:gd name="T8" fmla="*/ 0 w 204"/>
                <a:gd name="T9" fmla="*/ 1581 h 27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4" h="274">
                  <a:moveTo>
                    <a:pt x="0" y="273"/>
                  </a:moveTo>
                  <a:lnTo>
                    <a:pt x="204" y="273"/>
                  </a:lnTo>
                  <a:lnTo>
                    <a:pt x="204" y="0"/>
                  </a:lnTo>
                  <a:lnTo>
                    <a:pt x="0" y="0"/>
                  </a:lnTo>
                  <a:lnTo>
                    <a:pt x="0" y="273"/>
                  </a:lnTo>
                  <a:close/>
                </a:path>
              </a:pathLst>
            </a:custGeom>
            <a:solidFill>
              <a:srgbClr val="F08E00"/>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6" name="Group 32">
            <a:extLst>
              <a:ext uri="{FF2B5EF4-FFF2-40B4-BE49-F238E27FC236}">
                <a16:creationId xmlns:a16="http://schemas.microsoft.com/office/drawing/2014/main" id="{B91FDB7D-84C7-18EB-92F6-91ED3C619389}"/>
              </a:ext>
            </a:extLst>
          </xdr:cNvPr>
          <xdr:cNvGrpSpPr>
            <a:grpSpLocks/>
          </xdr:cNvGrpSpPr>
        </xdr:nvGrpSpPr>
        <xdr:grpSpPr bwMode="auto">
          <a:xfrm>
            <a:off x="10" y="831"/>
            <a:ext cx="204" cy="271"/>
            <a:chOff x="10" y="831"/>
            <a:chExt cx="204" cy="271"/>
          </a:xfrm>
        </xdr:grpSpPr>
        <xdr:sp macro="" textlink="">
          <xdr:nvSpPr>
            <xdr:cNvPr id="7" name="Freeform 33">
              <a:extLst>
                <a:ext uri="{FF2B5EF4-FFF2-40B4-BE49-F238E27FC236}">
                  <a16:creationId xmlns:a16="http://schemas.microsoft.com/office/drawing/2014/main" id="{3956219F-FEF4-E2A3-4D14-A20FC3D926E0}"/>
                </a:ext>
              </a:extLst>
            </xdr:cNvPr>
            <xdr:cNvSpPr>
              <a:spLocks/>
            </xdr:cNvSpPr>
          </xdr:nvSpPr>
          <xdr:spPr bwMode="auto">
            <a:xfrm>
              <a:off x="10" y="831"/>
              <a:ext cx="204" cy="271"/>
            </a:xfrm>
            <a:custGeom>
              <a:avLst/>
              <a:gdLst>
                <a:gd name="T0" fmla="*/ 0 w 204"/>
                <a:gd name="T1" fmla="*/ 1852 h 271"/>
                <a:gd name="T2" fmla="*/ 204 w 204"/>
                <a:gd name="T3" fmla="*/ 1852 h 271"/>
                <a:gd name="T4" fmla="*/ 204 w 204"/>
                <a:gd name="T5" fmla="*/ 1581 h 271"/>
                <a:gd name="T6" fmla="*/ 0 w 204"/>
                <a:gd name="T7" fmla="*/ 1581 h 271"/>
                <a:gd name="T8" fmla="*/ 0 w 204"/>
                <a:gd name="T9" fmla="*/ 1852 h 27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4" h="271">
                  <a:moveTo>
                    <a:pt x="0" y="271"/>
                  </a:moveTo>
                  <a:lnTo>
                    <a:pt x="204" y="271"/>
                  </a:lnTo>
                  <a:lnTo>
                    <a:pt x="204" y="0"/>
                  </a:lnTo>
                  <a:lnTo>
                    <a:pt x="0" y="0"/>
                  </a:lnTo>
                  <a:lnTo>
                    <a:pt x="0" y="271"/>
                  </a:lnTo>
                  <a:close/>
                </a:path>
              </a:pathLst>
            </a:custGeom>
            <a:solidFill>
              <a:srgbClr val="E4342B"/>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aine.Belshaw2/AppData/Local/Microsoft/Windows/INetCache/Content.Outlook/BI4EUX2C/Templates/Current%20Version/Revised%20QEIA%20Tool%20(26%20September%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DO NOT USE"/>
      <sheetName val="Version Control"/>
      <sheetName val="INFO"/>
      <sheetName val="QEIA Summary"/>
      <sheetName val="QIA STAGE 1"/>
      <sheetName val="QIA STAGE 2"/>
      <sheetName val="Lookup Lists"/>
      <sheetName val="EIA Stage 1"/>
      <sheetName val="EIA Stage 2"/>
      <sheetName val="Panel Progress"/>
      <sheetName val="EIA Formula"/>
      <sheetName val="Key"/>
    </sheetNames>
    <sheetDataSet>
      <sheetData sheetId="0"/>
      <sheetData sheetId="1"/>
      <sheetData sheetId="2"/>
      <sheetData sheetId="3"/>
      <sheetData sheetId="4"/>
      <sheetData sheetId="5"/>
      <sheetData sheetId="6">
        <row r="19">
          <cell r="A19" t="str">
            <v>ESCALATE to Quality &amp; Performance Committee - panel agree High risk of negative Quality impacts without appropriate mitigation in place</v>
          </cell>
        </row>
        <row r="20">
          <cell r="A20" t="str">
            <v>ESCALATE to Quality &amp; Performance Committee - panel agree Moderate risk of negative Quality impacts without appropriate mitigation in place</v>
          </cell>
        </row>
        <row r="21">
          <cell r="A21" t="str">
            <v>Panel agree Moderate risk of Negative Quality impact with some mitigation in place – review mitigations and resubmit</v>
          </cell>
        </row>
        <row r="22">
          <cell r="A22" t="str">
            <v>Panel agree Low Risk of Negative Quality impacts – review in 3 months/post implementation</v>
          </cell>
        </row>
        <row r="23">
          <cell r="A23" t="str">
            <v>Panel agree Low Risk of Negative Quality impacts – review in 6 months/post implementation</v>
          </cell>
        </row>
        <row r="24">
          <cell r="A24" t="str">
            <v>Panel agree No Risk of Negative Quality impacts/only positive impacts – review post implementation</v>
          </cell>
        </row>
        <row r="25">
          <cell r="A25" t="str">
            <v>Panel request re-submission – see comments box</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BAFAE-582A-4B6D-97D8-78E13142B393}">
  <dimension ref="A1:M42"/>
  <sheetViews>
    <sheetView topLeftCell="A2" workbookViewId="0">
      <selection activeCell="B22" sqref="B22:M22"/>
    </sheetView>
  </sheetViews>
  <sheetFormatPr defaultColWidth="9.109375" defaultRowHeight="13.8" x14ac:dyDescent="0.3"/>
  <cols>
    <col min="1" max="1" width="4.109375" style="67" customWidth="1"/>
    <col min="2" max="2" width="11.44140625" customWidth="1"/>
    <col min="3" max="3" width="9.88671875" customWidth="1"/>
    <col min="4" max="4" width="17" customWidth="1"/>
    <col min="5" max="6" width="14.109375" customWidth="1"/>
    <col min="7" max="7" width="15.88671875" customWidth="1"/>
    <col min="8" max="8" width="29.109375" customWidth="1"/>
    <col min="9" max="11" width="14.109375" customWidth="1"/>
    <col min="12" max="12" width="21.5546875" customWidth="1"/>
    <col min="13" max="13" width="14.44140625" customWidth="1"/>
    <col min="14" max="14" width="10.6640625" customWidth="1"/>
    <col min="15" max="15" width="10.88671875" customWidth="1"/>
    <col min="16" max="16" width="11.44140625" customWidth="1"/>
    <col min="17" max="17" width="8.88671875" customWidth="1"/>
    <col min="18" max="18" width="19.5546875" customWidth="1"/>
    <col min="19" max="19" width="9.5546875" customWidth="1"/>
  </cols>
  <sheetData>
    <row r="1" spans="2:13" ht="62.25" customHeight="1" x14ac:dyDescent="0.3">
      <c r="B1" s="197"/>
      <c r="C1" s="197"/>
      <c r="D1" s="197"/>
      <c r="E1" s="197"/>
      <c r="F1" s="78"/>
      <c r="G1" s="78"/>
      <c r="H1" s="78"/>
      <c r="I1" s="78"/>
      <c r="J1" s="78"/>
      <c r="K1" s="78"/>
      <c r="L1" s="197"/>
      <c r="M1" s="197"/>
    </row>
    <row r="2" spans="2:13" ht="67.5" customHeight="1" thickBot="1" x14ac:dyDescent="0.35">
      <c r="B2" s="198" t="s">
        <v>142</v>
      </c>
      <c r="C2" s="198"/>
      <c r="D2" s="198"/>
      <c r="E2" s="198"/>
      <c r="F2" s="198"/>
      <c r="G2" s="198"/>
      <c r="H2" s="198"/>
      <c r="I2" s="198"/>
      <c r="J2" s="198"/>
      <c r="K2" s="198"/>
      <c r="L2" s="198"/>
      <c r="M2" s="198"/>
    </row>
    <row r="3" spans="2:13" ht="30.6" customHeight="1" thickBot="1" x14ac:dyDescent="0.35">
      <c r="B3" s="77"/>
      <c r="C3" s="77"/>
      <c r="D3" s="208" t="s">
        <v>172</v>
      </c>
      <c r="E3" s="209"/>
      <c r="F3" s="210"/>
      <c r="G3" s="88"/>
      <c r="H3" s="50" t="s">
        <v>179</v>
      </c>
      <c r="I3" s="214"/>
      <c r="J3" s="214"/>
      <c r="K3" s="215"/>
      <c r="L3" s="77"/>
      <c r="M3" s="77"/>
    </row>
    <row r="4" spans="2:13" ht="26.4" customHeight="1" thickBot="1" x14ac:dyDescent="0.35">
      <c r="B4" s="77"/>
      <c r="C4" s="77"/>
      <c r="D4" s="211"/>
      <c r="E4" s="212"/>
      <c r="F4" s="213"/>
      <c r="G4" s="89"/>
      <c r="H4" s="50" t="s">
        <v>173</v>
      </c>
      <c r="I4" s="51"/>
      <c r="J4" s="51"/>
      <c r="K4" s="52"/>
      <c r="L4" s="77"/>
      <c r="M4" s="77"/>
    </row>
    <row r="5" spans="2:13" ht="21" customHeight="1" thickBot="1" x14ac:dyDescent="0.35">
      <c r="B5" s="77"/>
      <c r="C5" s="77"/>
      <c r="D5" s="53"/>
      <c r="E5" s="54"/>
      <c r="F5" s="54"/>
      <c r="G5" s="55"/>
      <c r="H5" s="56"/>
      <c r="I5" s="55"/>
      <c r="J5" s="55"/>
      <c r="K5" s="57"/>
      <c r="L5" s="77"/>
      <c r="M5" s="77"/>
    </row>
    <row r="6" spans="2:13" ht="21" customHeight="1" thickBot="1" x14ac:dyDescent="0.35">
      <c r="B6" s="77"/>
      <c r="C6" s="77"/>
      <c r="D6" s="58" t="s">
        <v>18</v>
      </c>
      <c r="E6" s="216"/>
      <c r="F6" s="217"/>
      <c r="G6" s="217"/>
      <c r="H6" s="217"/>
      <c r="I6" s="217"/>
      <c r="J6" s="217"/>
      <c r="K6" s="218"/>
      <c r="L6" s="77"/>
      <c r="M6" s="77"/>
    </row>
    <row r="7" spans="2:13" ht="21" customHeight="1" thickBot="1" x14ac:dyDescent="0.35">
      <c r="B7" s="77"/>
      <c r="C7" s="77"/>
      <c r="D7" s="59"/>
      <c r="E7" s="60"/>
      <c r="F7" s="60"/>
      <c r="G7" s="60"/>
      <c r="H7" s="60"/>
      <c r="I7" s="60"/>
      <c r="J7" s="60"/>
      <c r="K7" s="61"/>
      <c r="L7" s="77"/>
      <c r="M7" s="77"/>
    </row>
    <row r="8" spans="2:13" ht="21" customHeight="1" thickBot="1" x14ac:dyDescent="0.35">
      <c r="B8" s="77"/>
      <c r="C8" s="77"/>
      <c r="D8" s="58" t="s">
        <v>2</v>
      </c>
      <c r="E8" s="216"/>
      <c r="F8" s="217"/>
      <c r="G8" s="217"/>
      <c r="H8" s="217"/>
      <c r="I8" s="217"/>
      <c r="J8" s="217"/>
      <c r="K8" s="218"/>
      <c r="L8" s="77"/>
      <c r="M8" s="77"/>
    </row>
    <row r="9" spans="2:13" ht="21" customHeight="1" thickBot="1" x14ac:dyDescent="0.35">
      <c r="B9" s="77"/>
      <c r="C9" s="77"/>
      <c r="D9" s="62"/>
      <c r="E9" s="60"/>
      <c r="F9" s="60"/>
      <c r="G9" s="60"/>
      <c r="H9" s="60"/>
      <c r="I9" s="60"/>
      <c r="J9" s="60"/>
      <c r="K9" s="61"/>
      <c r="L9" s="77"/>
      <c r="M9" s="77"/>
    </row>
    <row r="10" spans="2:13" ht="33" customHeight="1" thickBot="1" x14ac:dyDescent="0.35">
      <c r="B10" s="77"/>
      <c r="C10" s="77"/>
      <c r="D10" s="58" t="s">
        <v>180</v>
      </c>
      <c r="E10" s="216"/>
      <c r="F10" s="217"/>
      <c r="G10" s="218"/>
      <c r="H10" s="63" t="s">
        <v>181</v>
      </c>
      <c r="I10" s="216"/>
      <c r="J10" s="217"/>
      <c r="K10" s="218"/>
      <c r="L10" s="77"/>
      <c r="M10" s="77"/>
    </row>
    <row r="11" spans="2:13" ht="16.5" customHeight="1" x14ac:dyDescent="0.3">
      <c r="B11" s="68" t="s">
        <v>143</v>
      </c>
    </row>
    <row r="12" spans="2:13" ht="15" customHeight="1" x14ac:dyDescent="0.3">
      <c r="B12" s="69" t="s">
        <v>144</v>
      </c>
    </row>
    <row r="14" spans="2:13" ht="103.5" customHeight="1" x14ac:dyDescent="0.3">
      <c r="B14" s="201"/>
      <c r="C14" s="202"/>
      <c r="D14" s="202"/>
      <c r="E14" s="202"/>
      <c r="F14" s="202"/>
      <c r="G14" s="202"/>
      <c r="H14" s="202"/>
      <c r="I14" s="202"/>
      <c r="J14" s="202"/>
      <c r="K14" s="202"/>
      <c r="L14" s="202"/>
      <c r="M14" s="203"/>
    </row>
    <row r="15" spans="2:13" ht="16.5" customHeight="1" x14ac:dyDescent="0.3"/>
    <row r="16" spans="2:13" ht="17.25" customHeight="1" x14ac:dyDescent="0.3">
      <c r="B16" s="69" t="s">
        <v>145</v>
      </c>
    </row>
    <row r="18" spans="2:13" ht="91.5" customHeight="1" x14ac:dyDescent="0.3">
      <c r="B18" s="201"/>
      <c r="C18" s="202"/>
      <c r="D18" s="202"/>
      <c r="E18" s="202"/>
      <c r="F18" s="202"/>
      <c r="G18" s="202"/>
      <c r="H18" s="202"/>
      <c r="I18" s="202"/>
      <c r="J18" s="202"/>
      <c r="K18" s="202"/>
      <c r="L18" s="202"/>
      <c r="M18" s="203"/>
    </row>
    <row r="19" spans="2:13" ht="13.5" customHeight="1" x14ac:dyDescent="0.3"/>
    <row r="20" spans="2:13" ht="17.25" customHeight="1" x14ac:dyDescent="0.3">
      <c r="B20" s="69" t="s">
        <v>146</v>
      </c>
    </row>
    <row r="22" spans="2:13" ht="73.5" customHeight="1" x14ac:dyDescent="0.3">
      <c r="B22" s="201"/>
      <c r="C22" s="202"/>
      <c r="D22" s="202"/>
      <c r="E22" s="202"/>
      <c r="F22" s="202"/>
      <c r="G22" s="202"/>
      <c r="H22" s="202"/>
      <c r="I22" s="202"/>
      <c r="J22" s="202"/>
      <c r="K22" s="202"/>
      <c r="L22" s="202"/>
      <c r="M22" s="203"/>
    </row>
    <row r="23" spans="2:13" ht="30.75" customHeight="1" thickBot="1" x14ac:dyDescent="0.35"/>
    <row r="24" spans="2:13" ht="20.25" customHeight="1" thickBot="1" x14ac:dyDescent="0.5">
      <c r="B24" s="225" t="s">
        <v>187</v>
      </c>
      <c r="C24" s="226"/>
      <c r="D24" s="226"/>
      <c r="E24" s="226"/>
      <c r="F24" s="226"/>
      <c r="G24" s="226"/>
      <c r="H24" s="226"/>
      <c r="I24" s="226"/>
      <c r="J24" s="226"/>
      <c r="K24" s="226"/>
      <c r="L24" s="226"/>
      <c r="M24" s="227"/>
    </row>
    <row r="25" spans="2:13" ht="23.25" customHeight="1" x14ac:dyDescent="0.3">
      <c r="F25" s="70"/>
      <c r="G25" s="70"/>
      <c r="H25" s="70"/>
      <c r="I25" s="70"/>
      <c r="J25" s="70"/>
    </row>
    <row r="26" spans="2:13" ht="18.75" customHeight="1" thickBot="1" x14ac:dyDescent="0.35">
      <c r="B26" s="70"/>
      <c r="C26" s="70"/>
      <c r="D26" s="70"/>
      <c r="E26" s="70"/>
      <c r="F26" s="70"/>
      <c r="G26" s="70"/>
      <c r="H26" s="70"/>
      <c r="I26" s="70"/>
      <c r="J26" s="70"/>
    </row>
    <row r="27" spans="2:13" ht="54" x14ac:dyDescent="0.3">
      <c r="B27" s="81" t="s">
        <v>185</v>
      </c>
      <c r="C27" s="220" t="s">
        <v>182</v>
      </c>
      <c r="D27" s="221"/>
      <c r="E27" s="221"/>
      <c r="F27" s="221"/>
      <c r="G27" s="222"/>
      <c r="H27" s="82" t="s">
        <v>151</v>
      </c>
      <c r="I27" s="223" t="s">
        <v>152</v>
      </c>
      <c r="J27" s="223"/>
      <c r="K27" s="223"/>
      <c r="L27" s="223"/>
      <c r="M27" s="224"/>
    </row>
    <row r="28" spans="2:13" ht="35.1" customHeight="1" x14ac:dyDescent="0.35">
      <c r="B28" s="83"/>
      <c r="C28" s="233" t="s">
        <v>183</v>
      </c>
      <c r="D28" s="234"/>
      <c r="E28" s="234"/>
      <c r="F28" s="234"/>
      <c r="G28" s="235"/>
      <c r="H28" s="79"/>
      <c r="I28" s="205"/>
      <c r="J28" s="205"/>
      <c r="K28" s="205"/>
      <c r="L28" s="205"/>
      <c r="M28" s="206"/>
    </row>
    <row r="29" spans="2:13" ht="32.4" customHeight="1" x14ac:dyDescent="0.35">
      <c r="B29" s="84"/>
      <c r="C29" s="236" t="s">
        <v>184</v>
      </c>
      <c r="D29" s="237"/>
      <c r="E29" s="237"/>
      <c r="F29" s="237"/>
      <c r="G29" s="238"/>
      <c r="H29" s="79"/>
      <c r="I29" s="205"/>
      <c r="J29" s="205"/>
      <c r="K29" s="205"/>
      <c r="L29" s="205"/>
      <c r="M29" s="206"/>
    </row>
    <row r="30" spans="2:13" ht="41.1" customHeight="1" x14ac:dyDescent="0.35">
      <c r="B30" s="85"/>
      <c r="C30" s="207" t="s">
        <v>184</v>
      </c>
      <c r="D30" s="207"/>
      <c r="E30" s="207"/>
      <c r="F30" s="207"/>
      <c r="G30" s="207"/>
      <c r="H30" s="79"/>
      <c r="I30" s="205"/>
      <c r="J30" s="205"/>
      <c r="K30" s="205"/>
      <c r="L30" s="205"/>
      <c r="M30" s="206"/>
    </row>
    <row r="31" spans="2:13" ht="38.4" customHeight="1" x14ac:dyDescent="0.35">
      <c r="B31" s="84"/>
      <c r="C31" s="204" t="s">
        <v>184</v>
      </c>
      <c r="D31" s="204"/>
      <c r="E31" s="204"/>
      <c r="F31" s="204"/>
      <c r="G31" s="204"/>
      <c r="H31" s="79"/>
      <c r="I31" s="205"/>
      <c r="J31" s="205"/>
      <c r="K31" s="205"/>
      <c r="L31" s="205"/>
      <c r="M31" s="206"/>
    </row>
    <row r="32" spans="2:13" ht="40.5" customHeight="1" x14ac:dyDescent="0.35">
      <c r="B32" s="85"/>
      <c r="C32" s="207" t="s">
        <v>184</v>
      </c>
      <c r="D32" s="207"/>
      <c r="E32" s="207"/>
      <c r="F32" s="207"/>
      <c r="G32" s="207"/>
      <c r="H32" s="79"/>
      <c r="I32" s="205"/>
      <c r="J32" s="205"/>
      <c r="K32" s="205"/>
      <c r="L32" s="205"/>
      <c r="M32" s="206"/>
    </row>
    <row r="33" spans="2:13" ht="40.5" customHeight="1" thickBot="1" x14ac:dyDescent="0.4">
      <c r="B33" s="86"/>
      <c r="C33" s="230" t="s">
        <v>184</v>
      </c>
      <c r="D33" s="230"/>
      <c r="E33" s="230"/>
      <c r="F33" s="230"/>
      <c r="G33" s="230"/>
      <c r="H33" s="87"/>
      <c r="I33" s="231"/>
      <c r="J33" s="231"/>
      <c r="K33" s="231"/>
      <c r="L33" s="231"/>
      <c r="M33" s="232"/>
    </row>
    <row r="35" spans="2:13" ht="31.2" x14ac:dyDescent="0.3">
      <c r="B35" s="219" t="s">
        <v>147</v>
      </c>
      <c r="C35" s="219"/>
      <c r="D35" s="219"/>
      <c r="E35" s="219"/>
      <c r="F35" s="219"/>
      <c r="G35" s="219"/>
      <c r="H35" s="219"/>
      <c r="I35" s="219"/>
      <c r="J35" s="219"/>
      <c r="K35" s="219"/>
      <c r="L35" s="219"/>
      <c r="M35" s="219"/>
    </row>
    <row r="36" spans="2:13" x14ac:dyDescent="0.3">
      <c r="F36" s="70"/>
      <c r="G36" s="70"/>
      <c r="H36" s="70"/>
      <c r="I36" s="70"/>
      <c r="J36" s="70"/>
    </row>
    <row r="37" spans="2:13" ht="14.4" x14ac:dyDescent="0.3">
      <c r="D37" s="71" t="s">
        <v>148</v>
      </c>
      <c r="E37" s="199"/>
      <c r="F37" s="200"/>
      <c r="G37" s="72"/>
      <c r="H37" s="70"/>
      <c r="I37" s="70"/>
      <c r="K37" s="73" t="s">
        <v>149</v>
      </c>
      <c r="L37" s="228"/>
      <c r="M37" s="229"/>
    </row>
    <row r="39" spans="2:13" ht="17.25" customHeight="1" x14ac:dyDescent="0.3">
      <c r="B39" s="74" t="s">
        <v>186</v>
      </c>
      <c r="F39" s="70"/>
      <c r="G39" s="70"/>
      <c r="H39" s="70"/>
      <c r="I39" s="70"/>
      <c r="J39" s="75"/>
    </row>
    <row r="40" spans="2:13" ht="14.4" x14ac:dyDescent="0.3">
      <c r="B40" s="74" t="s">
        <v>150</v>
      </c>
      <c r="F40" s="70"/>
      <c r="G40" s="70"/>
      <c r="H40" s="70"/>
      <c r="I40" s="70"/>
      <c r="J40" s="75"/>
    </row>
    <row r="41" spans="2:13" ht="14.4" x14ac:dyDescent="0.3">
      <c r="B41" s="76" t="s">
        <v>49</v>
      </c>
      <c r="C41" s="70"/>
      <c r="D41" s="70"/>
      <c r="E41" s="70"/>
      <c r="F41" s="70"/>
      <c r="G41" s="70"/>
      <c r="H41" s="70"/>
      <c r="I41" s="70"/>
      <c r="J41" s="70"/>
    </row>
    <row r="42" spans="2:13" ht="70.5" customHeight="1" x14ac:dyDescent="0.3">
      <c r="B42" s="201"/>
      <c r="C42" s="202"/>
      <c r="D42" s="202"/>
      <c r="E42" s="202"/>
      <c r="F42" s="202"/>
      <c r="G42" s="202"/>
      <c r="H42" s="202"/>
      <c r="I42" s="202"/>
      <c r="J42" s="202"/>
      <c r="K42" s="202"/>
      <c r="L42" s="202"/>
      <c r="M42" s="203"/>
    </row>
  </sheetData>
  <mergeCells count="31">
    <mergeCell ref="L37:M37"/>
    <mergeCell ref="C33:G33"/>
    <mergeCell ref="I33:M33"/>
    <mergeCell ref="C28:G28"/>
    <mergeCell ref="I28:M28"/>
    <mergeCell ref="C29:G29"/>
    <mergeCell ref="I29:M29"/>
    <mergeCell ref="C30:G30"/>
    <mergeCell ref="I30:M30"/>
    <mergeCell ref="B14:M14"/>
    <mergeCell ref="B18:M18"/>
    <mergeCell ref="B22:M22"/>
    <mergeCell ref="B24:M24"/>
    <mergeCell ref="E10:G10"/>
    <mergeCell ref="I10:K10"/>
    <mergeCell ref="B1:E1"/>
    <mergeCell ref="L1:M1"/>
    <mergeCell ref="B2:M2"/>
    <mergeCell ref="E37:F37"/>
    <mergeCell ref="B42:M42"/>
    <mergeCell ref="C31:G31"/>
    <mergeCell ref="I31:M31"/>
    <mergeCell ref="C32:G32"/>
    <mergeCell ref="I32:M32"/>
    <mergeCell ref="D3:F4"/>
    <mergeCell ref="I3:K3"/>
    <mergeCell ref="E6:K6"/>
    <mergeCell ref="E8:K8"/>
    <mergeCell ref="B35:M35"/>
    <mergeCell ref="C27:G27"/>
    <mergeCell ref="I27:M27"/>
  </mergeCells>
  <conditionalFormatting sqref="K3:K10">
    <cfRule type="containsText" dxfId="12" priority="1" operator="containsText" text="very">
      <formula>NOT(ISERROR(SEARCH("very",K3)))</formula>
    </cfRule>
    <cfRule type="containsText" dxfId="11" priority="2" operator="containsText" text="high">
      <formula>NOT(ISERROR(SEARCH("high",K3)))</formula>
    </cfRule>
    <cfRule type="containsText" dxfId="10" priority="3" operator="containsText" text="low">
      <formula>NOT(ISERROR(SEARCH("low",K3)))</formula>
    </cfRule>
    <cfRule type="containsText" dxfId="9" priority="4" operator="containsText" text="moderate">
      <formula>NOT(ISERROR(SEARCH("moderate",K3)))</formula>
    </cfRule>
  </conditionalFormatting>
  <conditionalFormatting sqref="B35:M36 B38:M42 B37:L37">
    <cfRule type="expression" dxfId="8" priority="87">
      <formula>IF(#REF!="No",TRUE,FALSE)</formula>
    </cfRule>
  </conditionalFormatting>
  <dataValidations count="2">
    <dataValidation type="list" allowBlank="1" showInputMessage="1" showErrorMessage="1" sqref="J39:J40" xr:uid="{ECB8A6E8-D22C-4F28-B619-4B31C68F012C}">
      <formula1>"Yes,No"</formula1>
    </dataValidation>
    <dataValidation type="list" allowBlank="1" showInputMessage="1" showErrorMessage="1" sqref="I28:I33" xr:uid="{5D2F4F68-6CA6-4E71-AA54-EBE64A171805}">
      <formula1>QIA</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223DF99-6FB5-48B3-9735-094916CAE902}">
          <x14:formula1>
            <xm:f>LISTS!$K$14:$K$32</xm:f>
          </x14:formula1>
          <xm:sqref>H28:H33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5"/>
  <sheetViews>
    <sheetView tabSelected="1" zoomScale="120" zoomScaleNormal="120" workbookViewId="0">
      <selection activeCell="A2" sqref="A2:B4"/>
    </sheetView>
  </sheetViews>
  <sheetFormatPr defaultColWidth="18.44140625" defaultRowHeight="13.8" x14ac:dyDescent="0.3"/>
  <cols>
    <col min="1" max="1" width="18.44140625" style="36"/>
    <col min="2" max="2" width="50.44140625" style="36" customWidth="1"/>
    <col min="3" max="4" width="18.44140625" style="36"/>
    <col min="5" max="5" width="53" style="36" customWidth="1"/>
    <col min="6" max="6" width="10.33203125" style="37" hidden="1" customWidth="1"/>
    <col min="7" max="7" width="11" style="36" hidden="1" customWidth="1"/>
    <col min="8" max="8" width="14" style="36" hidden="1" customWidth="1"/>
    <col min="9" max="16384" width="18.44140625" style="36"/>
  </cols>
  <sheetData>
    <row r="1" spans="1:8" ht="48.6" customHeight="1" thickBot="1" x14ac:dyDescent="0.35"/>
    <row r="2" spans="1:8" ht="14.4" thickBot="1" x14ac:dyDescent="0.35">
      <c r="A2" s="208" t="s">
        <v>224</v>
      </c>
      <c r="B2" s="209"/>
      <c r="C2" s="50" t="s">
        <v>19</v>
      </c>
      <c r="D2" s="290">
        <f>'FRONT SHEET'!E6</f>
        <v>0</v>
      </c>
      <c r="E2" s="291"/>
    </row>
    <row r="3" spans="1:8" ht="36.6" thickBot="1" x14ac:dyDescent="0.35">
      <c r="A3" s="294"/>
      <c r="B3" s="295"/>
      <c r="C3" s="50" t="s">
        <v>179</v>
      </c>
      <c r="D3" s="290">
        <f>'FRONT SHEET'!I3</f>
        <v>0</v>
      </c>
      <c r="E3" s="291"/>
    </row>
    <row r="4" spans="1:8" ht="14.4" thickBot="1" x14ac:dyDescent="0.35">
      <c r="A4" s="211"/>
      <c r="B4" s="212"/>
      <c r="C4" s="50" t="s">
        <v>173</v>
      </c>
      <c r="D4" s="290">
        <f>'FRONT SHEET'!I4</f>
        <v>0</v>
      </c>
      <c r="E4" s="291"/>
    </row>
    <row r="5" spans="1:8" s="39" customFormat="1" ht="12.6" thickBot="1" x14ac:dyDescent="0.3">
      <c r="A5" s="106"/>
      <c r="B5" s="107"/>
      <c r="C5" s="108"/>
      <c r="D5" s="107"/>
      <c r="E5" s="109"/>
      <c r="F5" s="38"/>
    </row>
    <row r="6" spans="1:8" s="39" customFormat="1" ht="12.6" thickBot="1" x14ac:dyDescent="0.3">
      <c r="A6" s="271" t="s">
        <v>20</v>
      </c>
      <c r="B6" s="121" t="s">
        <v>126</v>
      </c>
      <c r="C6" s="120" t="s">
        <v>0</v>
      </c>
      <c r="D6" s="121" t="s">
        <v>1</v>
      </c>
      <c r="E6" s="125" t="s">
        <v>123</v>
      </c>
      <c r="F6" s="38" t="s">
        <v>120</v>
      </c>
      <c r="G6" s="39" t="s">
        <v>121</v>
      </c>
      <c r="H6" s="39" t="s">
        <v>122</v>
      </c>
    </row>
    <row r="7" spans="1:8" s="39" customFormat="1" ht="50.25" customHeight="1" thickTop="1" thickBot="1" x14ac:dyDescent="0.3">
      <c r="A7" s="272"/>
      <c r="B7" s="94"/>
      <c r="C7" s="98"/>
      <c r="D7" s="99"/>
      <c r="E7" s="93" t="e">
        <f>VLOOKUP($H7,LISTS!$B$23:$C$36,2)</f>
        <v>#N/A</v>
      </c>
      <c r="F7" s="42" t="e">
        <f>VLOOKUP($C7,LISTS!$B$2:$C$6,2,FALSE)</f>
        <v>#N/A</v>
      </c>
      <c r="G7" s="39" t="e">
        <f>VLOOKUP($D7,LISTS!$D$2:$E$6,2,FALSE)</f>
        <v>#N/A</v>
      </c>
      <c r="H7" s="39" t="e">
        <f>$F7*$G7</f>
        <v>#N/A</v>
      </c>
    </row>
    <row r="8" spans="1:8" s="39" customFormat="1" ht="12.6" thickBot="1" x14ac:dyDescent="0.3">
      <c r="A8" s="128"/>
      <c r="B8" s="129"/>
      <c r="C8" s="129"/>
      <c r="D8" s="130"/>
      <c r="E8" s="100" t="s">
        <v>176</v>
      </c>
      <c r="F8" s="42"/>
    </row>
    <row r="9" spans="1:8" s="39" customFormat="1" ht="12" x14ac:dyDescent="0.25">
      <c r="A9" s="292" t="s">
        <v>7</v>
      </c>
      <c r="B9" s="293"/>
      <c r="C9" s="293"/>
      <c r="D9" s="43"/>
      <c r="E9" s="101"/>
      <c r="F9" s="42"/>
    </row>
    <row r="10" spans="1:8" s="39" customFormat="1" ht="12" x14ac:dyDescent="0.25">
      <c r="A10" s="245" t="s">
        <v>21</v>
      </c>
      <c r="B10" s="246"/>
      <c r="C10" s="246"/>
      <c r="D10" s="44"/>
      <c r="E10" s="102"/>
      <c r="F10" s="42"/>
    </row>
    <row r="11" spans="1:8" s="39" customFormat="1" ht="12" x14ac:dyDescent="0.25">
      <c r="A11" s="245" t="s">
        <v>22</v>
      </c>
      <c r="B11" s="246"/>
      <c r="C11" s="246"/>
      <c r="D11" s="44"/>
      <c r="E11" s="102"/>
      <c r="F11" s="42"/>
    </row>
    <row r="12" spans="1:8" s="39" customFormat="1" ht="30" customHeight="1" thickBot="1" x14ac:dyDescent="0.3">
      <c r="A12" s="296" t="s">
        <v>60</v>
      </c>
      <c r="B12" s="255"/>
      <c r="C12" s="255"/>
      <c r="D12" s="45"/>
      <c r="E12" s="103"/>
      <c r="F12" s="42"/>
    </row>
    <row r="13" spans="1:8" s="39" customFormat="1" ht="24.6" thickBot="1" x14ac:dyDescent="0.3">
      <c r="A13" s="271" t="s">
        <v>20</v>
      </c>
      <c r="B13" s="121" t="s">
        <v>124</v>
      </c>
      <c r="C13" s="120" t="s">
        <v>140</v>
      </c>
      <c r="D13" s="121" t="s">
        <v>141</v>
      </c>
      <c r="E13" s="125" t="s">
        <v>125</v>
      </c>
      <c r="F13" s="42"/>
    </row>
    <row r="14" spans="1:8" s="39" customFormat="1" ht="12.6" thickTop="1" x14ac:dyDescent="0.25">
      <c r="A14" s="272"/>
      <c r="B14" s="268"/>
      <c r="C14" s="276"/>
      <c r="D14" s="278"/>
      <c r="E14" s="280" t="e">
        <f>VLOOKUP(H14,LISTS!B23:C36,2)</f>
        <v>#N/A</v>
      </c>
      <c r="F14" s="42" t="e">
        <f>VLOOKUP($C14,LISTS!$B$2:$C$6,2,FALSE)</f>
        <v>#N/A</v>
      </c>
      <c r="G14" s="39" t="e">
        <f>VLOOKUP($D14,LISTS!$D$2:$E$6,2,FALSE)</f>
        <v>#N/A</v>
      </c>
      <c r="H14" s="39" t="e">
        <f t="shared" ref="H14:H80" si="0">$F14*$G14</f>
        <v>#N/A</v>
      </c>
    </row>
    <row r="15" spans="1:8" s="39" customFormat="1" ht="32.25" customHeight="1" thickBot="1" x14ac:dyDescent="0.3">
      <c r="A15" s="240"/>
      <c r="B15" s="269"/>
      <c r="C15" s="277"/>
      <c r="D15" s="279"/>
      <c r="E15" s="281"/>
      <c r="F15" s="42"/>
    </row>
    <row r="16" spans="1:8" s="39" customFormat="1" ht="30" customHeight="1" thickBot="1" x14ac:dyDescent="0.3">
      <c r="A16" s="110"/>
      <c r="B16" s="111"/>
      <c r="C16" s="112"/>
      <c r="D16" s="112"/>
      <c r="E16" s="113"/>
      <c r="F16" s="42"/>
    </row>
    <row r="17" spans="1:8" s="39" customFormat="1" ht="12.6" thickBot="1" x14ac:dyDescent="0.3">
      <c r="A17" s="273" t="s">
        <v>23</v>
      </c>
      <c r="B17" s="124" t="s">
        <v>126</v>
      </c>
      <c r="C17" s="119" t="s">
        <v>0</v>
      </c>
      <c r="D17" s="122" t="s">
        <v>1</v>
      </c>
      <c r="E17" s="126" t="s">
        <v>123</v>
      </c>
      <c r="F17" s="42"/>
    </row>
    <row r="18" spans="1:8" s="39" customFormat="1" ht="65.25" customHeight="1" thickBot="1" x14ac:dyDescent="0.3">
      <c r="A18" s="274"/>
      <c r="B18" s="104"/>
      <c r="C18" s="105"/>
      <c r="D18" s="92"/>
      <c r="E18" s="41" t="e">
        <f>VLOOKUP(H18,LISTS!$B$23:$C$36,2)</f>
        <v>#N/A</v>
      </c>
      <c r="F18" s="42" t="e">
        <f>VLOOKUP($C18,LISTS!$B$2:$C$6,2,FALSE)</f>
        <v>#N/A</v>
      </c>
      <c r="G18" s="39" t="e">
        <f>VLOOKUP($D18,LISTS!$D$2:$E$6,2,FALSE)</f>
        <v>#N/A</v>
      </c>
      <c r="H18" s="39" t="e">
        <f t="shared" si="0"/>
        <v>#N/A</v>
      </c>
    </row>
    <row r="19" spans="1:8" s="39" customFormat="1" ht="12.6" thickBot="1" x14ac:dyDescent="0.3">
      <c r="A19" s="128"/>
      <c r="B19" s="129"/>
      <c r="C19" s="129"/>
      <c r="D19" s="130"/>
      <c r="E19" s="100" t="s">
        <v>176</v>
      </c>
      <c r="F19" s="42"/>
    </row>
    <row r="20" spans="1:8" s="39" customFormat="1" ht="12" x14ac:dyDescent="0.25">
      <c r="A20" s="246" t="s">
        <v>25</v>
      </c>
      <c r="B20" s="246"/>
      <c r="C20" s="246"/>
      <c r="D20" s="43"/>
      <c r="E20" s="95"/>
      <c r="F20" s="42"/>
    </row>
    <row r="21" spans="1:8" s="39" customFormat="1" ht="12" x14ac:dyDescent="0.25">
      <c r="A21" s="246" t="s">
        <v>26</v>
      </c>
      <c r="B21" s="246"/>
      <c r="C21" s="246"/>
      <c r="D21" s="44"/>
      <c r="E21" s="96"/>
      <c r="F21" s="42"/>
    </row>
    <row r="22" spans="1:8" s="39" customFormat="1" ht="12" x14ac:dyDescent="0.25">
      <c r="A22" s="246" t="s">
        <v>27</v>
      </c>
      <c r="B22" s="246"/>
      <c r="C22" s="246"/>
      <c r="D22" s="44"/>
      <c r="E22" s="96"/>
      <c r="F22" s="42"/>
    </row>
    <row r="23" spans="1:8" s="39" customFormat="1" ht="12.6" thickBot="1" x14ac:dyDescent="0.3">
      <c r="A23" s="255" t="s">
        <v>28</v>
      </c>
      <c r="B23" s="255"/>
      <c r="C23" s="255"/>
      <c r="D23" s="45"/>
      <c r="E23" s="97"/>
      <c r="F23" s="42"/>
    </row>
    <row r="24" spans="1:8" s="39" customFormat="1" ht="24.6" thickBot="1" x14ac:dyDescent="0.3">
      <c r="A24" s="273" t="s">
        <v>23</v>
      </c>
      <c r="B24" s="124" t="s">
        <v>124</v>
      </c>
      <c r="C24" s="120" t="s">
        <v>140</v>
      </c>
      <c r="D24" s="121" t="s">
        <v>141</v>
      </c>
      <c r="E24" s="126" t="s">
        <v>125</v>
      </c>
      <c r="F24" s="42"/>
    </row>
    <row r="25" spans="1:8" s="39" customFormat="1" ht="39.75" customHeight="1" thickBot="1" x14ac:dyDescent="0.3">
      <c r="A25" s="275"/>
      <c r="B25" s="92"/>
      <c r="C25" s="46"/>
      <c r="D25" s="92"/>
      <c r="E25" s="41" t="e">
        <f>VLOOKUP($H25,LISTS!$B$23:$C$36,2)</f>
        <v>#N/A</v>
      </c>
      <c r="F25" s="42" t="e">
        <f>VLOOKUP($C25,LISTS!$B$2:$C$6,2,FALSE)</f>
        <v>#N/A</v>
      </c>
      <c r="G25" s="39" t="e">
        <f>VLOOKUP($D25,LISTS!$D$2:$E$6,2,FALSE)</f>
        <v>#N/A</v>
      </c>
      <c r="H25" s="39" t="e">
        <f t="shared" si="0"/>
        <v>#N/A</v>
      </c>
    </row>
    <row r="26" spans="1:8" s="39" customFormat="1" ht="27.75" customHeight="1" thickBot="1" x14ac:dyDescent="0.3">
      <c r="A26" s="106"/>
      <c r="B26" s="107"/>
      <c r="C26" s="107"/>
      <c r="D26" s="107"/>
      <c r="E26" s="109"/>
      <c r="F26" s="42"/>
    </row>
    <row r="27" spans="1:8" s="39" customFormat="1" ht="12.6" thickBot="1" x14ac:dyDescent="0.3">
      <c r="A27" s="270" t="s">
        <v>24</v>
      </c>
      <c r="B27" s="127" t="s">
        <v>126</v>
      </c>
      <c r="C27" s="123" t="s">
        <v>0</v>
      </c>
      <c r="D27" s="124" t="s">
        <v>1</v>
      </c>
      <c r="E27" s="125" t="s">
        <v>123</v>
      </c>
      <c r="F27" s="42"/>
    </row>
    <row r="28" spans="1:8" s="39" customFormat="1" ht="48.75" customHeight="1" thickTop="1" thickBot="1" x14ac:dyDescent="0.3">
      <c r="A28" s="240"/>
      <c r="B28" s="90"/>
      <c r="C28" s="46"/>
      <c r="D28" s="46"/>
      <c r="E28" s="47" t="e">
        <f>VLOOKUP(H28,LISTS!$B$23:$C$36,2)</f>
        <v>#N/A</v>
      </c>
      <c r="F28" s="42" t="e">
        <f>VLOOKUP($C28,LISTS!$B$2:$C$6,2,FALSE)</f>
        <v>#N/A</v>
      </c>
      <c r="G28" s="39" t="e">
        <f>VLOOKUP($D28,LISTS!$D$2:$E$6,2,FALSE)</f>
        <v>#N/A</v>
      </c>
      <c r="H28" s="39" t="e">
        <f t="shared" si="0"/>
        <v>#N/A</v>
      </c>
    </row>
    <row r="29" spans="1:8" s="39" customFormat="1" ht="12.6" thickBot="1" x14ac:dyDescent="0.3">
      <c r="A29" s="131"/>
      <c r="B29" s="132"/>
      <c r="C29" s="132"/>
      <c r="D29" s="137"/>
      <c r="E29" s="138" t="s">
        <v>176</v>
      </c>
      <c r="F29" s="42"/>
    </row>
    <row r="30" spans="1:8" s="39" customFormat="1" ht="12" x14ac:dyDescent="0.25">
      <c r="A30" s="243" t="s">
        <v>29</v>
      </c>
      <c r="B30" s="244"/>
      <c r="C30" s="244"/>
      <c r="D30" s="139"/>
      <c r="E30" s="140"/>
      <c r="F30" s="42"/>
    </row>
    <row r="31" spans="1:8" s="39" customFormat="1" ht="12" x14ac:dyDescent="0.25">
      <c r="A31" s="245" t="s">
        <v>30</v>
      </c>
      <c r="B31" s="246"/>
      <c r="C31" s="246"/>
      <c r="D31" s="44"/>
      <c r="E31" s="102"/>
      <c r="F31" s="42"/>
    </row>
    <row r="32" spans="1:8" s="39" customFormat="1" ht="12" x14ac:dyDescent="0.25">
      <c r="A32" s="245" t="s">
        <v>58</v>
      </c>
      <c r="B32" s="246"/>
      <c r="C32" s="246"/>
      <c r="D32" s="44"/>
      <c r="E32" s="102"/>
      <c r="F32" s="42"/>
    </row>
    <row r="33" spans="1:8" s="39" customFormat="1" ht="12" x14ac:dyDescent="0.25">
      <c r="A33" s="245" t="s">
        <v>52</v>
      </c>
      <c r="B33" s="246"/>
      <c r="C33" s="246"/>
      <c r="D33" s="44"/>
      <c r="E33" s="102"/>
      <c r="F33" s="42"/>
    </row>
    <row r="34" spans="1:8" s="39" customFormat="1" ht="12" x14ac:dyDescent="0.25">
      <c r="A34" s="245" t="s">
        <v>31</v>
      </c>
      <c r="B34" s="246"/>
      <c r="C34" s="246"/>
      <c r="D34" s="44"/>
      <c r="E34" s="102"/>
      <c r="F34" s="42"/>
    </row>
    <row r="35" spans="1:8" s="39" customFormat="1" ht="12.6" thickBot="1" x14ac:dyDescent="0.3">
      <c r="A35" s="254" t="s">
        <v>53</v>
      </c>
      <c r="B35" s="282"/>
      <c r="C35" s="282"/>
      <c r="D35" s="141"/>
      <c r="E35" s="142"/>
      <c r="F35" s="42"/>
    </row>
    <row r="36" spans="1:8" s="39" customFormat="1" ht="24.6" thickBot="1" x14ac:dyDescent="0.3">
      <c r="A36" s="270" t="s">
        <v>24</v>
      </c>
      <c r="B36" s="127" t="s">
        <v>124</v>
      </c>
      <c r="C36" s="120" t="s">
        <v>140</v>
      </c>
      <c r="D36" s="121" t="s">
        <v>141</v>
      </c>
      <c r="E36" s="125" t="s">
        <v>125</v>
      </c>
      <c r="F36" s="42"/>
    </row>
    <row r="37" spans="1:8" s="39" customFormat="1" ht="39.75" customHeight="1" thickTop="1" thickBot="1" x14ac:dyDescent="0.3">
      <c r="A37" s="240"/>
      <c r="B37" s="90"/>
      <c r="C37" s="46"/>
      <c r="D37" s="46"/>
      <c r="E37" s="47" t="e">
        <f>VLOOKUP(H37,LISTS!$B$23:$C$36,2)</f>
        <v>#N/A</v>
      </c>
      <c r="F37" s="42" t="e">
        <f>VLOOKUP($C37,LISTS!$B$2:$C$6,2,FALSE)</f>
        <v>#N/A</v>
      </c>
      <c r="G37" s="39" t="e">
        <f>VLOOKUP($D37,LISTS!$D$2:$E$6,2,FALSE)</f>
        <v>#N/A</v>
      </c>
      <c r="H37" s="39" t="e">
        <f t="shared" si="0"/>
        <v>#N/A</v>
      </c>
    </row>
    <row r="38" spans="1:8" s="39" customFormat="1" ht="33" customHeight="1" thickBot="1" x14ac:dyDescent="0.3">
      <c r="A38" s="106"/>
      <c r="B38" s="107"/>
      <c r="C38" s="107"/>
      <c r="D38" s="107"/>
      <c r="E38" s="109"/>
      <c r="F38" s="42"/>
    </row>
    <row r="39" spans="1:8" s="39" customFormat="1" ht="12.6" thickBot="1" x14ac:dyDescent="0.3">
      <c r="A39" s="270" t="s">
        <v>188</v>
      </c>
      <c r="B39" s="119" t="s">
        <v>126</v>
      </c>
      <c r="C39" s="123" t="s">
        <v>0</v>
      </c>
      <c r="D39" s="124" t="s">
        <v>1</v>
      </c>
      <c r="E39" s="122" t="s">
        <v>123</v>
      </c>
      <c r="F39" s="42"/>
    </row>
    <row r="40" spans="1:8" s="39" customFormat="1" ht="36" customHeight="1" thickBot="1" x14ac:dyDescent="0.3">
      <c r="A40" s="272"/>
      <c r="B40" s="135"/>
      <c r="C40" s="105"/>
      <c r="D40" s="46"/>
      <c r="E40" s="48" t="e">
        <f>VLOOKUP($H40,LISTS!$B$23:$C$36,2)</f>
        <v>#N/A</v>
      </c>
      <c r="F40" s="42" t="e">
        <f>VLOOKUP($C40,LISTS!$B$2:$C$6,2,FALSE)</f>
        <v>#N/A</v>
      </c>
      <c r="G40" s="39" t="e">
        <f>VLOOKUP($D40,LISTS!$D$2:$E$6,2,FALSE)</f>
        <v>#N/A</v>
      </c>
      <c r="H40" s="39" t="e">
        <f t="shared" si="0"/>
        <v>#N/A</v>
      </c>
    </row>
    <row r="41" spans="1:8" s="39" customFormat="1" ht="12" x14ac:dyDescent="0.25">
      <c r="A41" s="131"/>
      <c r="B41" s="132"/>
      <c r="C41" s="132"/>
      <c r="D41" s="137"/>
      <c r="E41" s="138" t="s">
        <v>176</v>
      </c>
      <c r="F41" s="42"/>
    </row>
    <row r="42" spans="1:8" s="39" customFormat="1" ht="12.6" thickBot="1" x14ac:dyDescent="0.3">
      <c r="A42" s="254" t="s">
        <v>32</v>
      </c>
      <c r="B42" s="282"/>
      <c r="C42" s="282"/>
      <c r="D42" s="141"/>
      <c r="E42" s="142"/>
      <c r="F42" s="42"/>
    </row>
    <row r="43" spans="1:8" s="39" customFormat="1" ht="24.75" customHeight="1" thickBot="1" x14ac:dyDescent="0.3">
      <c r="A43" s="270" t="s">
        <v>188</v>
      </c>
      <c r="B43" s="136" t="s">
        <v>127</v>
      </c>
      <c r="C43" s="134" t="s">
        <v>140</v>
      </c>
      <c r="D43" s="143" t="s">
        <v>141</v>
      </c>
      <c r="E43" s="144" t="s">
        <v>125</v>
      </c>
      <c r="F43" s="42"/>
    </row>
    <row r="44" spans="1:8" s="39" customFormat="1" ht="36" customHeight="1" thickBot="1" x14ac:dyDescent="0.3">
      <c r="A44" s="272"/>
      <c r="B44" s="91"/>
      <c r="C44" s="46"/>
      <c r="D44" s="46"/>
      <c r="E44" s="48" t="e">
        <f>VLOOKUP($H44,LISTS!$B$23:$C$36,2)</f>
        <v>#N/A</v>
      </c>
      <c r="F44" s="42" t="e">
        <f>VLOOKUP($C44,LISTS!$B$2:$C$6,2,FALSE)</f>
        <v>#N/A</v>
      </c>
      <c r="G44" s="39" t="e">
        <f>VLOOKUP($D44,LISTS!$D$2:$E$6,2,FALSE)</f>
        <v>#N/A</v>
      </c>
      <c r="H44" s="39" t="e">
        <f t="shared" si="0"/>
        <v>#N/A</v>
      </c>
    </row>
    <row r="45" spans="1:8" s="39" customFormat="1" ht="33" customHeight="1" thickBot="1" x14ac:dyDescent="0.3">
      <c r="A45" s="106"/>
      <c r="B45" s="107"/>
      <c r="C45" s="107"/>
      <c r="D45" s="107"/>
      <c r="E45" s="109"/>
      <c r="F45" s="42"/>
    </row>
    <row r="46" spans="1:8" s="39" customFormat="1" ht="12.6" thickBot="1" x14ac:dyDescent="0.3">
      <c r="A46" s="273" t="s">
        <v>9</v>
      </c>
      <c r="B46" s="124" t="s">
        <v>126</v>
      </c>
      <c r="C46" s="119" t="s">
        <v>0</v>
      </c>
      <c r="D46" s="122" t="s">
        <v>1</v>
      </c>
      <c r="E46" s="126" t="s">
        <v>123</v>
      </c>
      <c r="F46" s="42"/>
    </row>
    <row r="47" spans="1:8" s="39" customFormat="1" ht="35.25" customHeight="1" thickTop="1" thickBot="1" x14ac:dyDescent="0.3">
      <c r="A47" s="274"/>
      <c r="B47" s="104"/>
      <c r="C47" s="105"/>
      <c r="D47" s="46"/>
      <c r="E47" s="47" t="e">
        <f>VLOOKUP(H47,LISTS!$B$23:$C$36,2)</f>
        <v>#N/A</v>
      </c>
      <c r="F47" s="42" t="e">
        <f>VLOOKUP($C47,LISTS!$B$2:$C$6,2,FALSE)</f>
        <v>#N/A</v>
      </c>
      <c r="G47" s="39" t="e">
        <f>VLOOKUP($D47,LISTS!$D$2:$E$6,2,FALSE)</f>
        <v>#N/A</v>
      </c>
      <c r="H47" s="39" t="e">
        <f t="shared" si="0"/>
        <v>#N/A</v>
      </c>
    </row>
    <row r="48" spans="1:8" s="39" customFormat="1" ht="13.5" customHeight="1" thickBot="1" x14ac:dyDescent="0.3">
      <c r="A48" s="249"/>
      <c r="B48" s="250"/>
      <c r="C48" s="250"/>
      <c r="D48" s="251"/>
      <c r="E48" s="138" t="s">
        <v>176</v>
      </c>
      <c r="F48" s="42"/>
    </row>
    <row r="49" spans="1:8" s="39" customFormat="1" ht="12" x14ac:dyDescent="0.25">
      <c r="A49" s="243" t="s">
        <v>62</v>
      </c>
      <c r="B49" s="244"/>
      <c r="C49" s="244"/>
      <c r="D49" s="139"/>
      <c r="E49" s="147"/>
      <c r="F49" s="42"/>
    </row>
    <row r="50" spans="1:8" s="39" customFormat="1" ht="30.75" customHeight="1" x14ac:dyDescent="0.25">
      <c r="A50" s="245" t="s">
        <v>178</v>
      </c>
      <c r="B50" s="246"/>
      <c r="C50" s="246"/>
      <c r="D50" s="44"/>
      <c r="E50" s="102"/>
      <c r="F50" s="42"/>
    </row>
    <row r="51" spans="1:8" s="39" customFormat="1" ht="13.5" customHeight="1" thickBot="1" x14ac:dyDescent="0.3">
      <c r="A51" s="254" t="s">
        <v>10</v>
      </c>
      <c r="B51" s="282"/>
      <c r="C51" s="282"/>
      <c r="D51" s="141"/>
      <c r="E51" s="142"/>
      <c r="F51" s="42"/>
    </row>
    <row r="52" spans="1:8" s="39" customFormat="1" ht="24.6" thickBot="1" x14ac:dyDescent="0.3">
      <c r="A52" s="274" t="s">
        <v>9</v>
      </c>
      <c r="B52" s="145" t="s">
        <v>127</v>
      </c>
      <c r="C52" s="134" t="s">
        <v>140</v>
      </c>
      <c r="D52" s="143" t="s">
        <v>141</v>
      </c>
      <c r="E52" s="146" t="s">
        <v>125</v>
      </c>
      <c r="F52" s="42"/>
    </row>
    <row r="53" spans="1:8" s="39" customFormat="1" ht="27" customHeight="1" thickTop="1" thickBot="1" x14ac:dyDescent="0.3">
      <c r="A53" s="275"/>
      <c r="B53" s="92"/>
      <c r="C53" s="46"/>
      <c r="D53" s="46"/>
      <c r="E53" s="47" t="e">
        <f>VLOOKUP(H53,LISTS!$B$23:$C$36,2)</f>
        <v>#N/A</v>
      </c>
      <c r="F53" s="42" t="e">
        <f>VLOOKUP($C53,LISTS!$B$2:$C$6,2,FALSE)</f>
        <v>#N/A</v>
      </c>
      <c r="G53" s="39" t="e">
        <f>VLOOKUP($D53,LISTS!$D$2:$E$6,2,FALSE)</f>
        <v>#N/A</v>
      </c>
      <c r="H53" s="39" t="e">
        <f t="shared" si="0"/>
        <v>#N/A</v>
      </c>
    </row>
    <row r="54" spans="1:8" s="39" customFormat="1" ht="33.75" customHeight="1" thickBot="1" x14ac:dyDescent="0.3">
      <c r="A54" s="106"/>
      <c r="B54" s="107"/>
      <c r="C54" s="107"/>
      <c r="D54" s="107"/>
      <c r="E54" s="109"/>
      <c r="F54" s="42"/>
    </row>
    <row r="55" spans="1:8" s="39" customFormat="1" ht="12.6" thickBot="1" x14ac:dyDescent="0.3">
      <c r="A55" s="270" t="s">
        <v>11</v>
      </c>
      <c r="B55" s="119" t="s">
        <v>126</v>
      </c>
      <c r="C55" s="123" t="s">
        <v>0</v>
      </c>
      <c r="D55" s="124" t="s">
        <v>1</v>
      </c>
      <c r="E55" s="122" t="s">
        <v>123</v>
      </c>
      <c r="F55" s="42"/>
    </row>
    <row r="56" spans="1:8" s="39" customFormat="1" ht="28.5" customHeight="1" thickBot="1" x14ac:dyDescent="0.3">
      <c r="A56" s="272"/>
      <c r="B56" s="135"/>
      <c r="C56" s="105"/>
      <c r="D56" s="46"/>
      <c r="E56" s="48" t="e">
        <f>VLOOKUP(H56,LISTS!$B$23:$C$36,2)</f>
        <v>#N/A</v>
      </c>
      <c r="F56" s="42" t="e">
        <f>VLOOKUP($C56,LISTS!$B$2:$C$6,2,FALSE)</f>
        <v>#N/A</v>
      </c>
      <c r="G56" s="39" t="e">
        <f>VLOOKUP($D56,LISTS!$D$2:$E$6,2,FALSE)</f>
        <v>#N/A</v>
      </c>
      <c r="H56" s="39" t="e">
        <f t="shared" si="0"/>
        <v>#N/A</v>
      </c>
    </row>
    <row r="57" spans="1:8" s="39" customFormat="1" ht="13.5" customHeight="1" thickBot="1" x14ac:dyDescent="0.3">
      <c r="A57" s="249"/>
      <c r="B57" s="250"/>
      <c r="C57" s="250"/>
      <c r="D57" s="289"/>
      <c r="E57" s="138" t="s">
        <v>176</v>
      </c>
      <c r="F57" s="42"/>
    </row>
    <row r="58" spans="1:8" s="39" customFormat="1" ht="12" x14ac:dyDescent="0.25">
      <c r="A58" s="283" t="s">
        <v>34</v>
      </c>
      <c r="B58" s="284"/>
      <c r="C58" s="285"/>
      <c r="D58" s="149"/>
      <c r="E58" s="140"/>
      <c r="F58" s="42"/>
    </row>
    <row r="59" spans="1:8" s="39" customFormat="1" ht="12" x14ac:dyDescent="0.25">
      <c r="A59" s="252" t="s">
        <v>35</v>
      </c>
      <c r="B59" s="253"/>
      <c r="C59" s="286"/>
      <c r="D59" s="150"/>
      <c r="E59" s="102"/>
      <c r="F59" s="42"/>
    </row>
    <row r="60" spans="1:8" s="39" customFormat="1" ht="11.25" customHeight="1" x14ac:dyDescent="0.25">
      <c r="A60" s="245" t="s">
        <v>12</v>
      </c>
      <c r="B60" s="246"/>
      <c r="C60" s="287"/>
      <c r="D60" s="150"/>
      <c r="E60" s="102"/>
      <c r="F60" s="42"/>
    </row>
    <row r="61" spans="1:8" s="39" customFormat="1" ht="12.6" thickBot="1" x14ac:dyDescent="0.3">
      <c r="A61" s="254" t="s">
        <v>33</v>
      </c>
      <c r="B61" s="282"/>
      <c r="C61" s="288"/>
      <c r="D61" s="151"/>
      <c r="E61" s="142"/>
      <c r="F61" s="42"/>
    </row>
    <row r="62" spans="1:8" s="39" customFormat="1" ht="24.6" thickBot="1" x14ac:dyDescent="0.3">
      <c r="A62" s="239" t="s">
        <v>11</v>
      </c>
      <c r="B62" s="136" t="s">
        <v>127</v>
      </c>
      <c r="C62" s="134" t="s">
        <v>140</v>
      </c>
      <c r="D62" s="143" t="s">
        <v>141</v>
      </c>
      <c r="E62" s="144" t="s">
        <v>125</v>
      </c>
      <c r="F62" s="42"/>
    </row>
    <row r="63" spans="1:8" s="39" customFormat="1" ht="41.25" customHeight="1" thickBot="1" x14ac:dyDescent="0.3">
      <c r="A63" s="240"/>
      <c r="B63" s="91"/>
      <c r="C63" s="46"/>
      <c r="D63" s="46"/>
      <c r="E63" s="48" t="e">
        <f>VLOOKUP(H63,LISTS!$B$23:$C$36,2)</f>
        <v>#N/A</v>
      </c>
      <c r="F63" s="42" t="e">
        <f>VLOOKUP($C63,LISTS!$B$2:$C$6,2,FALSE)</f>
        <v>#N/A</v>
      </c>
      <c r="G63" s="39" t="e">
        <f>VLOOKUP($D63,LISTS!$D$2:$E$6,2,FALSE)</f>
        <v>#N/A</v>
      </c>
      <c r="H63" s="39" t="e">
        <f t="shared" si="0"/>
        <v>#N/A</v>
      </c>
    </row>
    <row r="64" spans="1:8" s="39" customFormat="1" ht="12.6" thickBot="1" x14ac:dyDescent="0.3">
      <c r="A64" s="106"/>
      <c r="B64" s="107"/>
      <c r="C64" s="107"/>
      <c r="D64" s="107"/>
      <c r="E64" s="109"/>
      <c r="F64" s="42"/>
    </row>
    <row r="65" spans="1:8" s="39" customFormat="1" ht="12.6" thickBot="1" x14ac:dyDescent="0.3">
      <c r="A65" s="270" t="s">
        <v>189</v>
      </c>
      <c r="B65" s="127" t="s">
        <v>126</v>
      </c>
      <c r="C65" s="123" t="s">
        <v>0</v>
      </c>
      <c r="D65" s="124" t="s">
        <v>1</v>
      </c>
      <c r="E65" s="125" t="s">
        <v>123</v>
      </c>
      <c r="F65" s="42"/>
    </row>
    <row r="66" spans="1:8" s="39" customFormat="1" ht="38.25" customHeight="1" thickTop="1" thickBot="1" x14ac:dyDescent="0.3">
      <c r="A66" s="240"/>
      <c r="B66" s="90"/>
      <c r="C66" s="46"/>
      <c r="D66" s="46"/>
      <c r="E66" s="47" t="e">
        <f>VLOOKUP(H66,LISTS!$B$23:$C$36,2)</f>
        <v>#N/A</v>
      </c>
      <c r="F66" s="42" t="e">
        <f>VLOOKUP($C66,LISTS!$B$2:$C$6,2,FALSE)</f>
        <v>#N/A</v>
      </c>
      <c r="G66" s="39" t="e">
        <f>VLOOKUP($D66,LISTS!$D$2:$E$6,2,FALSE)</f>
        <v>#N/A</v>
      </c>
      <c r="H66" s="39" t="e">
        <f t="shared" si="0"/>
        <v>#N/A</v>
      </c>
    </row>
    <row r="67" spans="1:8" s="39" customFormat="1" ht="13.5" customHeight="1" thickBot="1" x14ac:dyDescent="0.3">
      <c r="A67" s="249"/>
      <c r="B67" s="250"/>
      <c r="C67" s="250"/>
      <c r="D67" s="251"/>
      <c r="E67" s="100" t="s">
        <v>176</v>
      </c>
      <c r="F67" s="42"/>
    </row>
    <row r="68" spans="1:8" s="39" customFormat="1" ht="12" x14ac:dyDescent="0.25">
      <c r="A68" s="243" t="s">
        <v>13</v>
      </c>
      <c r="B68" s="244"/>
      <c r="C68" s="244"/>
      <c r="D68" s="139"/>
      <c r="E68" s="140"/>
      <c r="F68" s="42"/>
    </row>
    <row r="69" spans="1:8" s="39" customFormat="1" ht="12" x14ac:dyDescent="0.25">
      <c r="A69" s="245" t="s">
        <v>56</v>
      </c>
      <c r="B69" s="246"/>
      <c r="C69" s="246"/>
      <c r="D69" s="43"/>
      <c r="E69" s="101"/>
      <c r="F69" s="42"/>
    </row>
    <row r="70" spans="1:8" s="39" customFormat="1" ht="12" x14ac:dyDescent="0.25">
      <c r="A70" s="245" t="s">
        <v>14</v>
      </c>
      <c r="B70" s="246"/>
      <c r="C70" s="246"/>
      <c r="D70" s="44"/>
      <c r="E70" s="102"/>
      <c r="F70" s="42"/>
    </row>
    <row r="71" spans="1:8" s="39" customFormat="1" ht="26.25" customHeight="1" x14ac:dyDescent="0.25">
      <c r="A71" s="245" t="s">
        <v>57</v>
      </c>
      <c r="B71" s="246"/>
      <c r="C71" s="246"/>
      <c r="D71" s="44"/>
      <c r="E71" s="102"/>
      <c r="F71" s="42"/>
    </row>
    <row r="72" spans="1:8" s="39" customFormat="1" ht="12" x14ac:dyDescent="0.25">
      <c r="A72" s="245" t="s">
        <v>64</v>
      </c>
      <c r="B72" s="246"/>
      <c r="C72" s="246"/>
      <c r="D72" s="44"/>
      <c r="E72" s="102"/>
      <c r="F72" s="42"/>
    </row>
    <row r="73" spans="1:8" s="39" customFormat="1" ht="12" x14ac:dyDescent="0.25">
      <c r="A73" s="245" t="s">
        <v>63</v>
      </c>
      <c r="B73" s="246"/>
      <c r="C73" s="246"/>
      <c r="D73" s="44"/>
      <c r="E73" s="102"/>
      <c r="F73" s="42"/>
    </row>
    <row r="74" spans="1:8" s="39" customFormat="1" ht="12" x14ac:dyDescent="0.25">
      <c r="A74" s="245" t="s">
        <v>54</v>
      </c>
      <c r="B74" s="246"/>
      <c r="C74" s="246"/>
      <c r="D74" s="44"/>
      <c r="E74" s="102"/>
      <c r="F74" s="42"/>
    </row>
    <row r="75" spans="1:8" s="39" customFormat="1" ht="27.75" customHeight="1" thickBot="1" x14ac:dyDescent="0.3">
      <c r="A75" s="247" t="s">
        <v>128</v>
      </c>
      <c r="B75" s="248"/>
      <c r="C75" s="248"/>
      <c r="D75" s="141"/>
      <c r="E75" s="142"/>
      <c r="F75" s="42"/>
    </row>
    <row r="76" spans="1:8" s="39" customFormat="1" ht="24.6" thickBot="1" x14ac:dyDescent="0.3">
      <c r="A76" s="239" t="s">
        <v>189</v>
      </c>
      <c r="B76" s="133" t="s">
        <v>127</v>
      </c>
      <c r="C76" s="134" t="s">
        <v>140</v>
      </c>
      <c r="D76" s="143" t="s">
        <v>141</v>
      </c>
      <c r="E76" s="148" t="s">
        <v>125</v>
      </c>
      <c r="F76" s="42"/>
    </row>
    <row r="77" spans="1:8" s="39" customFormat="1" ht="31.5" customHeight="1" thickTop="1" thickBot="1" x14ac:dyDescent="0.3">
      <c r="A77" s="240"/>
      <c r="B77" s="90"/>
      <c r="C77" s="46"/>
      <c r="D77" s="46"/>
      <c r="E77" s="47" t="e">
        <f>VLOOKUP(H77,LISTS!$B$23:$C$36,2)</f>
        <v>#N/A</v>
      </c>
      <c r="F77" s="42" t="e">
        <f>VLOOKUP($C77,LISTS!$B$2:$C$6,2,FALSE)</f>
        <v>#N/A</v>
      </c>
      <c r="G77" s="39" t="e">
        <f>VLOOKUP($D77,LISTS!$D$2:$E$6,2,FALSE)</f>
        <v>#N/A</v>
      </c>
      <c r="H77" s="39" t="e">
        <f t="shared" si="0"/>
        <v>#N/A</v>
      </c>
    </row>
    <row r="78" spans="1:8" s="39" customFormat="1" ht="12.6" thickBot="1" x14ac:dyDescent="0.3">
      <c r="A78" s="106"/>
      <c r="B78" s="107"/>
      <c r="C78" s="107"/>
      <c r="D78" s="107"/>
      <c r="E78" s="109"/>
      <c r="F78" s="42"/>
    </row>
    <row r="79" spans="1:8" s="39" customFormat="1" ht="12.6" thickBot="1" x14ac:dyDescent="0.3">
      <c r="A79" s="270" t="s">
        <v>15</v>
      </c>
      <c r="B79" s="119" t="s">
        <v>126</v>
      </c>
      <c r="C79" s="123" t="s">
        <v>0</v>
      </c>
      <c r="D79" s="124" t="s">
        <v>1</v>
      </c>
      <c r="E79" s="122" t="s">
        <v>123</v>
      </c>
      <c r="F79" s="42"/>
    </row>
    <row r="80" spans="1:8" s="39" customFormat="1" ht="36.75" customHeight="1" thickBot="1" x14ac:dyDescent="0.3">
      <c r="A80" s="272"/>
      <c r="B80" s="135"/>
      <c r="C80" s="105"/>
      <c r="D80" s="46"/>
      <c r="E80" s="48" t="e">
        <f>VLOOKUP(H80,LISTS!$B$23:$C$36,2)</f>
        <v>#N/A</v>
      </c>
      <c r="F80" s="42" t="e">
        <f>VLOOKUP($C80,LISTS!$B$2:$C$6,2,FALSE)</f>
        <v>#N/A</v>
      </c>
      <c r="G80" s="39" t="e">
        <f>VLOOKUP($D80,LISTS!$D$2:$E$6,2,FALSE)</f>
        <v>#N/A</v>
      </c>
      <c r="H80" s="39" t="e">
        <f t="shared" si="0"/>
        <v>#N/A</v>
      </c>
    </row>
    <row r="81" spans="1:8" s="39" customFormat="1" ht="13.5" customHeight="1" thickBot="1" x14ac:dyDescent="0.3">
      <c r="A81" s="249"/>
      <c r="B81" s="250"/>
      <c r="C81" s="250"/>
      <c r="D81" s="251"/>
      <c r="E81" s="100" t="s">
        <v>176</v>
      </c>
      <c r="F81" s="42"/>
    </row>
    <row r="82" spans="1:8" s="39" customFormat="1" ht="12" x14ac:dyDescent="0.25">
      <c r="A82" s="297" t="s">
        <v>66</v>
      </c>
      <c r="B82" s="298"/>
      <c r="C82" s="298"/>
      <c r="D82" s="43"/>
      <c r="E82" s="140"/>
      <c r="F82" s="42"/>
    </row>
    <row r="83" spans="1:8" s="39" customFormat="1" ht="25.5" customHeight="1" x14ac:dyDescent="0.25">
      <c r="A83" s="252" t="s">
        <v>36</v>
      </c>
      <c r="B83" s="253"/>
      <c r="C83" s="253"/>
      <c r="D83" s="44"/>
      <c r="E83" s="102"/>
      <c r="F83" s="42"/>
    </row>
    <row r="84" spans="1:8" s="39" customFormat="1" ht="12" x14ac:dyDescent="0.25">
      <c r="A84" s="252" t="s">
        <v>16</v>
      </c>
      <c r="B84" s="253"/>
      <c r="C84" s="253"/>
      <c r="D84" s="44"/>
      <c r="E84" s="102"/>
      <c r="F84" s="42"/>
    </row>
    <row r="85" spans="1:8" s="39" customFormat="1" ht="12" x14ac:dyDescent="0.25">
      <c r="A85" s="252" t="s">
        <v>59</v>
      </c>
      <c r="B85" s="253"/>
      <c r="C85" s="253"/>
      <c r="D85" s="44"/>
      <c r="E85" s="102"/>
      <c r="F85" s="42"/>
    </row>
    <row r="86" spans="1:8" s="39" customFormat="1" ht="12.6" thickBot="1" x14ac:dyDescent="0.3">
      <c r="A86" s="254" t="s">
        <v>37</v>
      </c>
      <c r="B86" s="255"/>
      <c r="C86" s="255"/>
      <c r="D86" s="45"/>
      <c r="E86" s="103"/>
      <c r="F86" s="42"/>
    </row>
    <row r="87" spans="1:8" s="39" customFormat="1" ht="24.6" thickBot="1" x14ac:dyDescent="0.3">
      <c r="A87" s="239" t="s">
        <v>15</v>
      </c>
      <c r="B87" s="119" t="s">
        <v>127</v>
      </c>
      <c r="C87" s="124" t="s">
        <v>140</v>
      </c>
      <c r="D87" s="124" t="s">
        <v>141</v>
      </c>
      <c r="E87" s="122" t="s">
        <v>125</v>
      </c>
      <c r="F87" s="42"/>
    </row>
    <row r="88" spans="1:8" s="39" customFormat="1" ht="35.25" customHeight="1" thickBot="1" x14ac:dyDescent="0.3">
      <c r="A88" s="240"/>
      <c r="B88" s="152"/>
      <c r="C88" s="153"/>
      <c r="D88" s="153"/>
      <c r="E88" s="41" t="e">
        <f>VLOOKUP(H88,LISTS!$B$23:$C$36,2)</f>
        <v>#N/A</v>
      </c>
      <c r="F88" s="42" t="e">
        <f>VLOOKUP($C88,LISTS!$B$2:$C$6,2,FALSE)</f>
        <v>#N/A</v>
      </c>
      <c r="G88" s="39" t="e">
        <f>VLOOKUP($D88,LISTS!$D$2:$E$6,2,FALSE)</f>
        <v>#N/A</v>
      </c>
      <c r="H88" s="39" t="e">
        <f t="shared" ref="H88" si="1">$F88*$G88</f>
        <v>#N/A</v>
      </c>
    </row>
    <row r="89" spans="1:8" s="39" customFormat="1" ht="12.6" thickBot="1" x14ac:dyDescent="0.3">
      <c r="A89" s="106"/>
      <c r="B89" s="107"/>
      <c r="C89" s="107"/>
      <c r="D89" s="107"/>
      <c r="E89" s="109"/>
      <c r="F89" s="42"/>
    </row>
    <row r="90" spans="1:8" s="39" customFormat="1" ht="12" x14ac:dyDescent="0.25">
      <c r="A90" s="106"/>
      <c r="B90" s="259" t="s">
        <v>129</v>
      </c>
      <c r="C90" s="260"/>
      <c r="D90" s="261"/>
      <c r="E90" s="256" t="e">
        <f>VLOOKUP(H90,LISTS!$B$23:$C$36,2)</f>
        <v>#N/A</v>
      </c>
      <c r="F90" s="42"/>
      <c r="H90" s="39" t="e">
        <f>MAX(H37,H25,H14)</f>
        <v>#N/A</v>
      </c>
    </row>
    <row r="91" spans="1:8" s="39" customFormat="1" ht="12" x14ac:dyDescent="0.25">
      <c r="A91" s="106"/>
      <c r="B91" s="262"/>
      <c r="C91" s="263"/>
      <c r="D91" s="264"/>
      <c r="E91" s="257"/>
      <c r="F91" s="42"/>
    </row>
    <row r="92" spans="1:8" s="39" customFormat="1" ht="12" x14ac:dyDescent="0.25">
      <c r="A92" s="106"/>
      <c r="B92" s="262"/>
      <c r="C92" s="263"/>
      <c r="D92" s="264"/>
      <c r="E92" s="257"/>
      <c r="F92" s="42"/>
    </row>
    <row r="93" spans="1:8" s="39" customFormat="1" ht="12.6" thickBot="1" x14ac:dyDescent="0.3">
      <c r="A93" s="106"/>
      <c r="B93" s="265"/>
      <c r="C93" s="266"/>
      <c r="D93" s="267"/>
      <c r="E93" s="258"/>
      <c r="F93" s="42"/>
    </row>
    <row r="94" spans="1:8" s="39" customFormat="1" ht="12" x14ac:dyDescent="0.25">
      <c r="A94" s="106"/>
      <c r="B94" s="107"/>
      <c r="C94" s="107"/>
      <c r="D94" s="107"/>
      <c r="E94" s="109"/>
      <c r="F94" s="42"/>
    </row>
    <row r="95" spans="1:8" x14ac:dyDescent="0.3">
      <c r="A95" s="110"/>
      <c r="B95" s="115"/>
      <c r="C95" s="107"/>
      <c r="D95" s="40"/>
      <c r="E95" s="109"/>
      <c r="F95" s="42"/>
      <c r="G95" s="39"/>
      <c r="H95" s="39"/>
    </row>
    <row r="96" spans="1:8" x14ac:dyDescent="0.3">
      <c r="A96" s="241" t="s">
        <v>177</v>
      </c>
      <c r="B96" s="242"/>
      <c r="C96" s="107"/>
      <c r="D96" s="40"/>
      <c r="E96" s="109"/>
      <c r="F96" s="42"/>
      <c r="G96" s="39"/>
      <c r="H96" s="39"/>
    </row>
    <row r="97" spans="1:8" ht="33.75" customHeight="1" x14ac:dyDescent="0.3">
      <c r="A97" s="241"/>
      <c r="B97" s="242"/>
      <c r="C97" s="116"/>
      <c r="D97" s="49"/>
      <c r="E97" s="109"/>
      <c r="F97" s="42"/>
      <c r="G97" s="39"/>
      <c r="H97" s="39"/>
    </row>
    <row r="98" spans="1:8" ht="36.75" customHeight="1" thickBot="1" x14ac:dyDescent="0.35">
      <c r="A98" s="117"/>
      <c r="B98" s="118"/>
      <c r="C98" s="118"/>
      <c r="D98" s="118"/>
      <c r="E98" s="114"/>
      <c r="F98" s="42"/>
      <c r="G98" s="39"/>
      <c r="H98" s="39"/>
    </row>
    <row r="99" spans="1:8" x14ac:dyDescent="0.3">
      <c r="A99" s="39"/>
      <c r="B99" s="39"/>
      <c r="C99" s="39"/>
      <c r="D99" s="39"/>
      <c r="E99" s="39"/>
      <c r="F99" s="42"/>
      <c r="G99" s="39"/>
      <c r="H99" s="39"/>
    </row>
    <row r="100" spans="1:8" x14ac:dyDescent="0.3">
      <c r="A100" s="39"/>
      <c r="B100" s="39"/>
      <c r="C100" s="39"/>
      <c r="D100" s="39"/>
      <c r="E100" s="39"/>
      <c r="F100" s="42"/>
      <c r="G100" s="39"/>
      <c r="H100" s="39"/>
    </row>
    <row r="101" spans="1:8" x14ac:dyDescent="0.3">
      <c r="A101" s="39"/>
      <c r="B101" s="39"/>
      <c r="C101" s="39"/>
      <c r="D101" s="39"/>
      <c r="E101" s="39"/>
      <c r="F101" s="42"/>
      <c r="G101" s="39"/>
      <c r="H101" s="39"/>
    </row>
    <row r="102" spans="1:8" x14ac:dyDescent="0.3">
      <c r="A102" s="39"/>
      <c r="B102" s="39"/>
      <c r="C102" s="39"/>
      <c r="D102" s="39"/>
      <c r="E102" s="39"/>
      <c r="F102" s="42"/>
      <c r="G102" s="39"/>
      <c r="H102" s="39"/>
    </row>
    <row r="103" spans="1:8" x14ac:dyDescent="0.3">
      <c r="A103" s="39"/>
      <c r="B103" s="39"/>
      <c r="C103" s="39"/>
      <c r="D103" s="39"/>
      <c r="E103" s="39"/>
      <c r="F103" s="42"/>
      <c r="G103" s="39"/>
      <c r="H103" s="39"/>
    </row>
    <row r="104" spans="1:8" x14ac:dyDescent="0.3">
      <c r="A104" s="39"/>
      <c r="B104" s="39"/>
      <c r="C104" s="39"/>
      <c r="D104" s="39"/>
      <c r="E104" s="39"/>
      <c r="F104" s="42"/>
      <c r="G104" s="39"/>
      <c r="H104" s="39"/>
    </row>
    <row r="105" spans="1:8" x14ac:dyDescent="0.3">
      <c r="F105" s="42"/>
      <c r="G105" s="39"/>
      <c r="H105" s="39"/>
    </row>
    <row r="106" spans="1:8" x14ac:dyDescent="0.3">
      <c r="F106" s="42"/>
      <c r="G106" s="39"/>
      <c r="H106" s="39"/>
    </row>
    <row r="107" spans="1:8" x14ac:dyDescent="0.3">
      <c r="F107" s="42"/>
      <c r="G107" s="39"/>
      <c r="H107" s="39"/>
    </row>
    <row r="108" spans="1:8" x14ac:dyDescent="0.3">
      <c r="F108" s="42"/>
      <c r="G108" s="39"/>
      <c r="H108" s="39"/>
    </row>
    <row r="109" spans="1:8" x14ac:dyDescent="0.3">
      <c r="F109" s="42"/>
      <c r="G109" s="39"/>
      <c r="H109" s="39"/>
    </row>
    <row r="110" spans="1:8" x14ac:dyDescent="0.3">
      <c r="F110" s="42"/>
      <c r="G110" s="39"/>
      <c r="H110" s="39"/>
    </row>
    <row r="111" spans="1:8" x14ac:dyDescent="0.3">
      <c r="F111" s="42"/>
      <c r="G111" s="39"/>
      <c r="H111" s="39"/>
    </row>
    <row r="112" spans="1:8" x14ac:dyDescent="0.3">
      <c r="F112" s="42"/>
      <c r="G112" s="39"/>
      <c r="H112" s="39"/>
    </row>
    <row r="113" spans="6:8" x14ac:dyDescent="0.3">
      <c r="F113" s="42"/>
      <c r="G113" s="39"/>
      <c r="H113" s="39"/>
    </row>
    <row r="114" spans="6:8" x14ac:dyDescent="0.3">
      <c r="F114" s="42"/>
      <c r="G114" s="39"/>
      <c r="H114" s="39"/>
    </row>
    <row r="115" spans="6:8" x14ac:dyDescent="0.3">
      <c r="F115" s="42"/>
      <c r="G115" s="39"/>
      <c r="H115" s="39"/>
    </row>
  </sheetData>
  <sheetProtection algorithmName="SHA-512" hashValue="EmJJx85Zc+Jlw0FNSkLoXw3h/q25xKGHP69+X9TITxpGXlBINd7i3ZuzOyZ713e1h1J3rHfyJoDnX4V/bI9VLA==" saltValue="KWPvQRU3qB1SqQV1nbqumQ==" spinCount="100000" sheet="1" objects="1" scenarios="1" formatRows="0" selectLockedCells="1"/>
  <mergeCells count="66">
    <mergeCell ref="A49:C49"/>
    <mergeCell ref="A50:C50"/>
    <mergeCell ref="A48:D48"/>
    <mergeCell ref="A82:C82"/>
    <mergeCell ref="A83:C83"/>
    <mergeCell ref="A34:C34"/>
    <mergeCell ref="A35:C35"/>
    <mergeCell ref="A42:C42"/>
    <mergeCell ref="D2:E2"/>
    <mergeCell ref="D3:E3"/>
    <mergeCell ref="D4:E4"/>
    <mergeCell ref="A9:C9"/>
    <mergeCell ref="A10:C10"/>
    <mergeCell ref="A2:B4"/>
    <mergeCell ref="A12:C12"/>
    <mergeCell ref="A11:C11"/>
    <mergeCell ref="A20:C20"/>
    <mergeCell ref="A21:C21"/>
    <mergeCell ref="A22:C22"/>
    <mergeCell ref="A23:C23"/>
    <mergeCell ref="A30:C30"/>
    <mergeCell ref="A65:A66"/>
    <mergeCell ref="A79:A80"/>
    <mergeCell ref="A67:D67"/>
    <mergeCell ref="A55:A56"/>
    <mergeCell ref="A46:A47"/>
    <mergeCell ref="A51:C51"/>
    <mergeCell ref="A58:C58"/>
    <mergeCell ref="A59:C59"/>
    <mergeCell ref="A60:C60"/>
    <mergeCell ref="A61:C61"/>
    <mergeCell ref="A57:D57"/>
    <mergeCell ref="A76:A77"/>
    <mergeCell ref="A31:C31"/>
    <mergeCell ref="A32:C32"/>
    <mergeCell ref="A33:C33"/>
    <mergeCell ref="E90:E93"/>
    <mergeCell ref="B90:D93"/>
    <mergeCell ref="B14:B15"/>
    <mergeCell ref="A27:A28"/>
    <mergeCell ref="A6:A7"/>
    <mergeCell ref="A17:A18"/>
    <mergeCell ref="A13:A15"/>
    <mergeCell ref="A24:A25"/>
    <mergeCell ref="C14:C15"/>
    <mergeCell ref="D14:D15"/>
    <mergeCell ref="E14:E15"/>
    <mergeCell ref="A36:A37"/>
    <mergeCell ref="A43:A44"/>
    <mergeCell ref="A52:A53"/>
    <mergeCell ref="A39:A40"/>
    <mergeCell ref="A62:A63"/>
    <mergeCell ref="A87:A88"/>
    <mergeCell ref="A96:B97"/>
    <mergeCell ref="A68:C68"/>
    <mergeCell ref="A69:C69"/>
    <mergeCell ref="A70:C70"/>
    <mergeCell ref="A71:C71"/>
    <mergeCell ref="A72:C72"/>
    <mergeCell ref="A73:C73"/>
    <mergeCell ref="A74:C74"/>
    <mergeCell ref="A75:C75"/>
    <mergeCell ref="A81:D81"/>
    <mergeCell ref="A84:C84"/>
    <mergeCell ref="A85:C85"/>
    <mergeCell ref="A86:C86"/>
  </mergeCells>
  <conditionalFormatting sqref="E7:E8">
    <cfRule type="iconSet" priority="79">
      <iconSet reverse="1">
        <cfvo type="percent" val="0"/>
        <cfvo type="num" val="3" gte="0"/>
        <cfvo type="num" val="12" gte="0"/>
      </iconSet>
    </cfRule>
  </conditionalFormatting>
  <conditionalFormatting sqref="E18:E19">
    <cfRule type="iconSet" priority="78">
      <iconSet reverse="1">
        <cfvo type="percent" val="0"/>
        <cfvo type="num" val="3" gte="0"/>
        <cfvo type="num" val="12" gte="0"/>
      </iconSet>
    </cfRule>
  </conditionalFormatting>
  <conditionalFormatting sqref="E90:E93">
    <cfRule type="iconSet" priority="76">
      <iconSet reverse="1">
        <cfvo type="percent" val="0"/>
        <cfvo type="num" val="3" gte="0"/>
        <cfvo type="num" val="12" gte="0"/>
      </iconSet>
    </cfRule>
  </conditionalFormatting>
  <conditionalFormatting sqref="E90:E93 E7:E8 E18:E19 E28:E29">
    <cfRule type="iconSet" priority="75">
      <iconSet reverse="1">
        <cfvo type="percent" val="0"/>
        <cfvo type="num" val="8"/>
        <cfvo type="num" val="13"/>
      </iconSet>
    </cfRule>
  </conditionalFormatting>
  <conditionalFormatting sqref="E28:E29">
    <cfRule type="iconSet" priority="85">
      <iconSet reverse="1">
        <cfvo type="percent" val="0"/>
        <cfvo type="num" val="3" gte="0"/>
        <cfvo type="num" val="12" gte="0"/>
      </iconSet>
    </cfRule>
  </conditionalFormatting>
  <conditionalFormatting sqref="E40:E41">
    <cfRule type="iconSet" priority="73">
      <iconSet reverse="1">
        <cfvo type="percent" val="0"/>
        <cfvo type="num" val="8"/>
        <cfvo type="num" val="13"/>
      </iconSet>
    </cfRule>
  </conditionalFormatting>
  <conditionalFormatting sqref="E40:E41">
    <cfRule type="iconSet" priority="74">
      <iconSet reverse="1">
        <cfvo type="percent" val="0"/>
        <cfvo type="num" val="3" gte="0"/>
        <cfvo type="num" val="12" gte="0"/>
      </iconSet>
    </cfRule>
  </conditionalFormatting>
  <conditionalFormatting sqref="E47:E48">
    <cfRule type="iconSet" priority="72">
      <iconSet reverse="1">
        <cfvo type="percent" val="0"/>
        <cfvo type="num" val="3" gte="0"/>
        <cfvo type="num" val="12" gte="0"/>
      </iconSet>
    </cfRule>
  </conditionalFormatting>
  <conditionalFormatting sqref="E47:E48">
    <cfRule type="iconSet" priority="71">
      <iconSet reverse="1">
        <cfvo type="percent" val="0"/>
        <cfvo type="num" val="8"/>
        <cfvo type="num" val="13"/>
      </iconSet>
    </cfRule>
  </conditionalFormatting>
  <conditionalFormatting sqref="E56:E57">
    <cfRule type="iconSet" priority="69">
      <iconSet reverse="1">
        <cfvo type="percent" val="0"/>
        <cfvo type="num" val="8"/>
        <cfvo type="num" val="13"/>
      </iconSet>
    </cfRule>
  </conditionalFormatting>
  <conditionalFormatting sqref="E56:E57">
    <cfRule type="iconSet" priority="70">
      <iconSet reverse="1">
        <cfvo type="percent" val="0"/>
        <cfvo type="num" val="3" gte="0"/>
        <cfvo type="num" val="12" gte="0"/>
      </iconSet>
    </cfRule>
  </conditionalFormatting>
  <conditionalFormatting sqref="E66">
    <cfRule type="iconSet" priority="67">
      <iconSet reverse="1">
        <cfvo type="percent" val="0"/>
        <cfvo type="num" val="8"/>
        <cfvo type="num" val="13"/>
      </iconSet>
    </cfRule>
  </conditionalFormatting>
  <conditionalFormatting sqref="E66">
    <cfRule type="iconSet" priority="68">
      <iconSet reverse="1">
        <cfvo type="percent" val="0"/>
        <cfvo type="num" val="3" gte="0"/>
        <cfvo type="num" val="12" gte="0"/>
      </iconSet>
    </cfRule>
  </conditionalFormatting>
  <conditionalFormatting sqref="E80">
    <cfRule type="iconSet" priority="65">
      <iconSet reverse="1">
        <cfvo type="percent" val="0"/>
        <cfvo type="num" val="8"/>
        <cfvo type="num" val="13"/>
      </iconSet>
    </cfRule>
  </conditionalFormatting>
  <conditionalFormatting sqref="E80">
    <cfRule type="iconSet" priority="66">
      <iconSet reverse="1">
        <cfvo type="percent" val="0"/>
        <cfvo type="num" val="3" gte="0"/>
        <cfvo type="num" val="12" gte="0"/>
      </iconSet>
    </cfRule>
  </conditionalFormatting>
  <conditionalFormatting sqref="E14">
    <cfRule type="iconSet" priority="64">
      <iconSet reverse="1">
        <cfvo type="percent" val="0"/>
        <cfvo type="num" val="3" gte="0"/>
        <cfvo type="num" val="12" gte="0"/>
      </iconSet>
    </cfRule>
  </conditionalFormatting>
  <conditionalFormatting sqref="E14">
    <cfRule type="iconSet" priority="63">
      <iconSet reverse="1">
        <cfvo type="percent" val="0"/>
        <cfvo type="num" val="8"/>
        <cfvo type="num" val="13"/>
      </iconSet>
    </cfRule>
  </conditionalFormatting>
  <conditionalFormatting sqref="E1 E5:E1048576">
    <cfRule type="containsText" dxfId="7" priority="59" operator="containsText" text="very">
      <formula>NOT(ISERROR(SEARCH("very",E1)))</formula>
    </cfRule>
    <cfRule type="containsText" dxfId="6" priority="60" operator="containsText" text="high">
      <formula>NOT(ISERROR(SEARCH("high",E1)))</formula>
    </cfRule>
    <cfRule type="containsText" dxfId="5" priority="61" operator="containsText" text="low">
      <formula>NOT(ISERROR(SEARCH("low",E1)))</formula>
    </cfRule>
    <cfRule type="containsText" dxfId="4" priority="62" operator="containsText" text="moderate">
      <formula>NOT(ISERROR(SEARCH("moderate",E1)))</formula>
    </cfRule>
  </conditionalFormatting>
  <conditionalFormatting sqref="E25">
    <cfRule type="iconSet" priority="58">
      <iconSet reverse="1">
        <cfvo type="percent" val="0"/>
        <cfvo type="num" val="3" gte="0"/>
        <cfvo type="num" val="12" gte="0"/>
      </iconSet>
    </cfRule>
  </conditionalFormatting>
  <conditionalFormatting sqref="E25">
    <cfRule type="iconSet" priority="57">
      <iconSet reverse="1">
        <cfvo type="percent" val="0"/>
        <cfvo type="num" val="8"/>
        <cfvo type="num" val="13"/>
      </iconSet>
    </cfRule>
  </conditionalFormatting>
  <conditionalFormatting sqref="E37">
    <cfRule type="iconSet" priority="55">
      <iconSet reverse="1">
        <cfvo type="percent" val="0"/>
        <cfvo type="num" val="8"/>
        <cfvo type="num" val="13"/>
      </iconSet>
    </cfRule>
  </conditionalFormatting>
  <conditionalFormatting sqref="E37">
    <cfRule type="iconSet" priority="56">
      <iconSet reverse="1">
        <cfvo type="percent" val="0"/>
        <cfvo type="num" val="3" gte="0"/>
        <cfvo type="num" val="12" gte="0"/>
      </iconSet>
    </cfRule>
  </conditionalFormatting>
  <conditionalFormatting sqref="E44">
    <cfRule type="iconSet" priority="53">
      <iconSet reverse="1">
        <cfvo type="percent" val="0"/>
        <cfvo type="num" val="8"/>
        <cfvo type="num" val="13"/>
      </iconSet>
    </cfRule>
  </conditionalFormatting>
  <conditionalFormatting sqref="E44">
    <cfRule type="iconSet" priority="54">
      <iconSet reverse="1">
        <cfvo type="percent" val="0"/>
        <cfvo type="num" val="3" gte="0"/>
        <cfvo type="num" val="12" gte="0"/>
      </iconSet>
    </cfRule>
  </conditionalFormatting>
  <conditionalFormatting sqref="E53">
    <cfRule type="iconSet" priority="52">
      <iconSet reverse="1">
        <cfvo type="percent" val="0"/>
        <cfvo type="num" val="3" gte="0"/>
        <cfvo type="num" val="12" gte="0"/>
      </iconSet>
    </cfRule>
  </conditionalFormatting>
  <conditionalFormatting sqref="E53">
    <cfRule type="iconSet" priority="51">
      <iconSet reverse="1">
        <cfvo type="percent" val="0"/>
        <cfvo type="num" val="8"/>
        <cfvo type="num" val="13"/>
      </iconSet>
    </cfRule>
  </conditionalFormatting>
  <conditionalFormatting sqref="E63">
    <cfRule type="iconSet" priority="49">
      <iconSet reverse="1">
        <cfvo type="percent" val="0"/>
        <cfvo type="num" val="8"/>
        <cfvo type="num" val="13"/>
      </iconSet>
    </cfRule>
  </conditionalFormatting>
  <conditionalFormatting sqref="E63">
    <cfRule type="iconSet" priority="50">
      <iconSet reverse="1">
        <cfvo type="percent" val="0"/>
        <cfvo type="num" val="3" gte="0"/>
        <cfvo type="num" val="12" gte="0"/>
      </iconSet>
    </cfRule>
  </conditionalFormatting>
  <conditionalFormatting sqref="E77">
    <cfRule type="iconSet" priority="47">
      <iconSet reverse="1">
        <cfvo type="percent" val="0"/>
        <cfvo type="num" val="8"/>
        <cfvo type="num" val="13"/>
      </iconSet>
    </cfRule>
  </conditionalFormatting>
  <conditionalFormatting sqref="E77">
    <cfRule type="iconSet" priority="48">
      <iconSet reverse="1">
        <cfvo type="percent" val="0"/>
        <cfvo type="num" val="3" gte="0"/>
        <cfvo type="num" val="12" gte="0"/>
      </iconSet>
    </cfRule>
  </conditionalFormatting>
  <conditionalFormatting sqref="E88">
    <cfRule type="iconSet" priority="45">
      <iconSet reverse="1">
        <cfvo type="percent" val="0"/>
        <cfvo type="num" val="8"/>
        <cfvo type="num" val="13"/>
      </iconSet>
    </cfRule>
  </conditionalFormatting>
  <conditionalFormatting sqref="E88">
    <cfRule type="iconSet" priority="46">
      <iconSet reverse="1">
        <cfvo type="percent" val="0"/>
        <cfvo type="num" val="3" gte="0"/>
        <cfvo type="num" val="12" gte="0"/>
      </iconSet>
    </cfRule>
  </conditionalFormatting>
  <conditionalFormatting sqref="D20:XFD23 A20:A23 A1:XFD19 A98:XFD1048576 A96 C96:XFD97 A24:XFD29 D30:XFD35 A30:A35 A36:XFD41 D49:XFD51 A62:XFD66 A52:XFD56 A57:A61 E57:XFD57 A48:A51 E48:XFD48 E67:XFD67 D68:XFD75 A67:A75 A76:XFD80 E81:XFD81 A81:A86 D58:XFD61 D82:XFD86 A87:XFD95 A43:XFD47 D42:XFD42 A42">
    <cfRule type="containsErrors" dxfId="3" priority="87">
      <formula>ISERROR(A1)</formula>
    </cfRule>
  </conditionalFormatting>
  <conditionalFormatting sqref="E19">
    <cfRule type="iconSet" priority="42">
      <iconSet reverse="1">
        <cfvo type="percent" val="0"/>
        <cfvo type="num" val="3" gte="0"/>
        <cfvo type="num" val="12" gte="0"/>
      </iconSet>
    </cfRule>
  </conditionalFormatting>
  <conditionalFormatting sqref="E29">
    <cfRule type="iconSet" priority="41">
      <iconSet reverse="1">
        <cfvo type="percent" val="0"/>
        <cfvo type="num" val="3" gte="0"/>
        <cfvo type="num" val="12" gte="0"/>
      </iconSet>
    </cfRule>
  </conditionalFormatting>
  <conditionalFormatting sqref="E29">
    <cfRule type="iconSet" priority="40">
      <iconSet reverse="1">
        <cfvo type="percent" val="0"/>
        <cfvo type="num" val="3" gte="0"/>
        <cfvo type="num" val="12" gte="0"/>
      </iconSet>
    </cfRule>
  </conditionalFormatting>
  <conditionalFormatting sqref="E41">
    <cfRule type="iconSet" priority="38">
      <iconSet reverse="1">
        <cfvo type="percent" val="0"/>
        <cfvo type="num" val="8"/>
        <cfvo type="num" val="13"/>
      </iconSet>
    </cfRule>
  </conditionalFormatting>
  <conditionalFormatting sqref="E41">
    <cfRule type="iconSet" priority="39">
      <iconSet reverse="1">
        <cfvo type="percent" val="0"/>
        <cfvo type="num" val="3" gte="0"/>
        <cfvo type="num" val="12" gte="0"/>
      </iconSet>
    </cfRule>
  </conditionalFormatting>
  <conditionalFormatting sqref="E41">
    <cfRule type="iconSet" priority="37">
      <iconSet reverse="1">
        <cfvo type="percent" val="0"/>
        <cfvo type="num" val="3" gte="0"/>
        <cfvo type="num" val="12" gte="0"/>
      </iconSet>
    </cfRule>
  </conditionalFormatting>
  <conditionalFormatting sqref="E41">
    <cfRule type="iconSet" priority="36">
      <iconSet reverse="1">
        <cfvo type="percent" val="0"/>
        <cfvo type="num" val="3" gte="0"/>
        <cfvo type="num" val="12" gte="0"/>
      </iconSet>
    </cfRule>
  </conditionalFormatting>
  <conditionalFormatting sqref="E48">
    <cfRule type="iconSet" priority="34">
      <iconSet reverse="1">
        <cfvo type="percent" val="0"/>
        <cfvo type="num" val="8"/>
        <cfvo type="num" val="13"/>
      </iconSet>
    </cfRule>
  </conditionalFormatting>
  <conditionalFormatting sqref="E48">
    <cfRule type="iconSet" priority="35">
      <iconSet reverse="1">
        <cfvo type="percent" val="0"/>
        <cfvo type="num" val="3" gte="0"/>
        <cfvo type="num" val="12" gte="0"/>
      </iconSet>
    </cfRule>
  </conditionalFormatting>
  <conditionalFormatting sqref="E48">
    <cfRule type="iconSet" priority="32">
      <iconSet reverse="1">
        <cfvo type="percent" val="0"/>
        <cfvo type="num" val="8"/>
        <cfvo type="num" val="13"/>
      </iconSet>
    </cfRule>
  </conditionalFormatting>
  <conditionalFormatting sqref="E48">
    <cfRule type="iconSet" priority="33">
      <iconSet reverse="1">
        <cfvo type="percent" val="0"/>
        <cfvo type="num" val="3" gte="0"/>
        <cfvo type="num" val="12" gte="0"/>
      </iconSet>
    </cfRule>
  </conditionalFormatting>
  <conditionalFormatting sqref="E48">
    <cfRule type="iconSet" priority="31">
      <iconSet reverse="1">
        <cfvo type="percent" val="0"/>
        <cfvo type="num" val="3" gte="0"/>
        <cfvo type="num" val="12" gte="0"/>
      </iconSet>
    </cfRule>
  </conditionalFormatting>
  <conditionalFormatting sqref="E48">
    <cfRule type="iconSet" priority="30">
      <iconSet reverse="1">
        <cfvo type="percent" val="0"/>
        <cfvo type="num" val="3" gte="0"/>
        <cfvo type="num" val="12" gte="0"/>
      </iconSet>
    </cfRule>
  </conditionalFormatting>
  <conditionalFormatting sqref="E57">
    <cfRule type="iconSet" priority="29">
      <iconSet reverse="1">
        <cfvo type="percent" val="0"/>
        <cfvo type="num" val="3" gte="0"/>
        <cfvo type="num" val="12" gte="0"/>
      </iconSet>
    </cfRule>
  </conditionalFormatting>
  <conditionalFormatting sqref="E57">
    <cfRule type="iconSet" priority="28">
      <iconSet reverse="1">
        <cfvo type="percent" val="0"/>
        <cfvo type="num" val="8"/>
        <cfvo type="num" val="13"/>
      </iconSet>
    </cfRule>
  </conditionalFormatting>
  <conditionalFormatting sqref="E57">
    <cfRule type="iconSet" priority="26">
      <iconSet reverse="1">
        <cfvo type="percent" val="0"/>
        <cfvo type="num" val="8"/>
        <cfvo type="num" val="13"/>
      </iconSet>
    </cfRule>
  </conditionalFormatting>
  <conditionalFormatting sqref="E57">
    <cfRule type="iconSet" priority="27">
      <iconSet reverse="1">
        <cfvo type="percent" val="0"/>
        <cfvo type="num" val="3" gte="0"/>
        <cfvo type="num" val="12" gte="0"/>
      </iconSet>
    </cfRule>
  </conditionalFormatting>
  <conditionalFormatting sqref="E57">
    <cfRule type="iconSet" priority="24">
      <iconSet reverse="1">
        <cfvo type="percent" val="0"/>
        <cfvo type="num" val="8"/>
        <cfvo type="num" val="13"/>
      </iconSet>
    </cfRule>
  </conditionalFormatting>
  <conditionalFormatting sqref="E57">
    <cfRule type="iconSet" priority="25">
      <iconSet reverse="1">
        <cfvo type="percent" val="0"/>
        <cfvo type="num" val="3" gte="0"/>
        <cfvo type="num" val="12" gte="0"/>
      </iconSet>
    </cfRule>
  </conditionalFormatting>
  <conditionalFormatting sqref="E57">
    <cfRule type="iconSet" priority="23">
      <iconSet reverse="1">
        <cfvo type="percent" val="0"/>
        <cfvo type="num" val="3" gte="0"/>
        <cfvo type="num" val="12" gte="0"/>
      </iconSet>
    </cfRule>
  </conditionalFormatting>
  <conditionalFormatting sqref="E57">
    <cfRule type="iconSet" priority="22">
      <iconSet reverse="1">
        <cfvo type="percent" val="0"/>
        <cfvo type="num" val="3" gte="0"/>
        <cfvo type="num" val="12" gte="0"/>
      </iconSet>
    </cfRule>
  </conditionalFormatting>
  <conditionalFormatting sqref="E67">
    <cfRule type="iconSet" priority="20">
      <iconSet reverse="1">
        <cfvo type="percent" val="0"/>
        <cfvo type="num" val="8"/>
        <cfvo type="num" val="13"/>
      </iconSet>
    </cfRule>
  </conditionalFormatting>
  <conditionalFormatting sqref="E67">
    <cfRule type="iconSet" priority="21">
      <iconSet reverse="1">
        <cfvo type="percent" val="0"/>
        <cfvo type="num" val="3" gte="0"/>
        <cfvo type="num" val="12" gte="0"/>
      </iconSet>
    </cfRule>
  </conditionalFormatting>
  <conditionalFormatting sqref="E67">
    <cfRule type="iconSet" priority="19">
      <iconSet reverse="1">
        <cfvo type="percent" val="0"/>
        <cfvo type="num" val="3" gte="0"/>
        <cfvo type="num" val="12" gte="0"/>
      </iconSet>
    </cfRule>
  </conditionalFormatting>
  <conditionalFormatting sqref="E67">
    <cfRule type="iconSet" priority="18">
      <iconSet reverse="1">
        <cfvo type="percent" val="0"/>
        <cfvo type="num" val="8"/>
        <cfvo type="num" val="13"/>
      </iconSet>
    </cfRule>
  </conditionalFormatting>
  <conditionalFormatting sqref="E67">
    <cfRule type="iconSet" priority="16">
      <iconSet reverse="1">
        <cfvo type="percent" val="0"/>
        <cfvo type="num" val="8"/>
        <cfvo type="num" val="13"/>
      </iconSet>
    </cfRule>
  </conditionalFormatting>
  <conditionalFormatting sqref="E67">
    <cfRule type="iconSet" priority="17">
      <iconSet reverse="1">
        <cfvo type="percent" val="0"/>
        <cfvo type="num" val="3" gte="0"/>
        <cfvo type="num" val="12" gte="0"/>
      </iconSet>
    </cfRule>
  </conditionalFormatting>
  <conditionalFormatting sqref="E67">
    <cfRule type="iconSet" priority="14">
      <iconSet reverse="1">
        <cfvo type="percent" val="0"/>
        <cfvo type="num" val="8"/>
        <cfvo type="num" val="13"/>
      </iconSet>
    </cfRule>
  </conditionalFormatting>
  <conditionalFormatting sqref="E67">
    <cfRule type="iconSet" priority="15">
      <iconSet reverse="1">
        <cfvo type="percent" val="0"/>
        <cfvo type="num" val="3" gte="0"/>
        <cfvo type="num" val="12" gte="0"/>
      </iconSet>
    </cfRule>
  </conditionalFormatting>
  <conditionalFormatting sqref="E67">
    <cfRule type="iconSet" priority="13">
      <iconSet reverse="1">
        <cfvo type="percent" val="0"/>
        <cfvo type="num" val="3" gte="0"/>
        <cfvo type="num" val="12" gte="0"/>
      </iconSet>
    </cfRule>
  </conditionalFormatting>
  <conditionalFormatting sqref="E67">
    <cfRule type="iconSet" priority="12">
      <iconSet reverse="1">
        <cfvo type="percent" val="0"/>
        <cfvo type="num" val="3" gte="0"/>
        <cfvo type="num" val="12" gte="0"/>
      </iconSet>
    </cfRule>
  </conditionalFormatting>
  <conditionalFormatting sqref="E81">
    <cfRule type="iconSet" priority="10">
      <iconSet reverse="1">
        <cfvo type="percent" val="0"/>
        <cfvo type="num" val="8"/>
        <cfvo type="num" val="13"/>
      </iconSet>
    </cfRule>
  </conditionalFormatting>
  <conditionalFormatting sqref="E81">
    <cfRule type="iconSet" priority="11">
      <iconSet reverse="1">
        <cfvo type="percent" val="0"/>
        <cfvo type="num" val="3" gte="0"/>
        <cfvo type="num" val="12" gte="0"/>
      </iconSet>
    </cfRule>
  </conditionalFormatting>
  <conditionalFormatting sqref="E81">
    <cfRule type="iconSet" priority="9">
      <iconSet reverse="1">
        <cfvo type="percent" val="0"/>
        <cfvo type="num" val="3" gte="0"/>
        <cfvo type="num" val="12" gte="0"/>
      </iconSet>
    </cfRule>
  </conditionalFormatting>
  <conditionalFormatting sqref="E81">
    <cfRule type="iconSet" priority="8">
      <iconSet reverse="1">
        <cfvo type="percent" val="0"/>
        <cfvo type="num" val="8"/>
        <cfvo type="num" val="13"/>
      </iconSet>
    </cfRule>
  </conditionalFormatting>
  <conditionalFormatting sqref="E81">
    <cfRule type="iconSet" priority="6">
      <iconSet reverse="1">
        <cfvo type="percent" val="0"/>
        <cfvo type="num" val="8"/>
        <cfvo type="num" val="13"/>
      </iconSet>
    </cfRule>
  </conditionalFormatting>
  <conditionalFormatting sqref="E81">
    <cfRule type="iconSet" priority="7">
      <iconSet reverse="1">
        <cfvo type="percent" val="0"/>
        <cfvo type="num" val="3" gte="0"/>
        <cfvo type="num" val="12" gte="0"/>
      </iconSet>
    </cfRule>
  </conditionalFormatting>
  <conditionalFormatting sqref="E81">
    <cfRule type="iconSet" priority="4">
      <iconSet reverse="1">
        <cfvo type="percent" val="0"/>
        <cfvo type="num" val="8"/>
        <cfvo type="num" val="13"/>
      </iconSet>
    </cfRule>
  </conditionalFormatting>
  <conditionalFormatting sqref="E81">
    <cfRule type="iconSet" priority="5">
      <iconSet reverse="1">
        <cfvo type="percent" val="0"/>
        <cfvo type="num" val="3" gte="0"/>
        <cfvo type="num" val="12" gte="0"/>
      </iconSet>
    </cfRule>
  </conditionalFormatting>
  <conditionalFormatting sqref="E81">
    <cfRule type="iconSet" priority="3">
      <iconSet reverse="1">
        <cfvo type="percent" val="0"/>
        <cfvo type="num" val="3" gte="0"/>
        <cfvo type="num" val="12" gte="0"/>
      </iconSet>
    </cfRule>
  </conditionalFormatting>
  <conditionalFormatting sqref="E81">
    <cfRule type="iconSet" priority="2">
      <iconSet reverse="1">
        <cfvo type="percent" val="0"/>
        <cfvo type="num" val="3" gte="0"/>
        <cfvo type="num" val="12" gte="0"/>
      </iconSet>
    </cfRule>
  </conditionalFormatting>
  <conditionalFormatting sqref="D2:E4">
    <cfRule type="cellIs" dxfId="2" priority="1" operator="equal">
      <formula>0</formula>
    </cfRule>
  </conditionalFormatting>
  <pageMargins left="0.23622047244094491" right="0.23622047244094491" top="0.74803149606299213" bottom="0.74803149606299213" header="0.31496062992125984" footer="0.31496062992125984"/>
  <pageSetup paperSize="8" scale="110"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C0023A8-9EFF-4CC7-959E-640995A1A1DF}">
          <x14:formula1>
            <xm:f>LISTS!$A$2:$A$4</xm:f>
          </x14:formula1>
          <xm:sqref>D68:D75 D9:D12 D20:D23 D30:D35 D49:D51 D58:D61 D82:D86 D42</xm:sqref>
        </x14:dataValidation>
        <x14:dataValidation type="list" allowBlank="1" showInputMessage="1" showErrorMessage="1" xr:uid="{2AFE93E4-9F25-44C9-B875-DEA2D8EFAFCB}">
          <x14:formula1>
            <xm:f>LISTS!$B$2:$B$6</xm:f>
          </x14:formula1>
          <xm:sqref>C7:C8 C14:C15 C88 C25 C18:C19 C28:C29 C40:C41 C56 C47 C66 C37 C44 C53 C63 C77 C80</xm:sqref>
        </x14:dataValidation>
        <x14:dataValidation type="list" allowBlank="1" showInputMessage="1" showErrorMessage="1" xr:uid="{7A4D96B5-BB1F-4B96-BFE3-F1F37A5F63C1}">
          <x14:formula1>
            <xm:f>LISTS!$D$2:$D$6</xm:f>
          </x14:formula1>
          <xm:sqref>D7:D8 D14:D15 D88 D18:D19 D28:D29 D40:D41 D56 D47 D66 D25 D37 D44 D53 D63 D77 D80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C6F2-EC03-4417-9DA2-590AB5A58119}">
  <dimension ref="A1:Q37"/>
  <sheetViews>
    <sheetView workbookViewId="0">
      <selection activeCell="K14" sqref="K14:Q32"/>
    </sheetView>
  </sheetViews>
  <sheetFormatPr defaultRowHeight="13.8" x14ac:dyDescent="0.3"/>
  <cols>
    <col min="2" max="2" width="13.88671875" customWidth="1"/>
    <col min="3" max="3" width="14.6640625" customWidth="1"/>
    <col min="4" max="4" width="20.5546875" customWidth="1"/>
    <col min="9" max="9" width="14.88671875" customWidth="1"/>
    <col min="11" max="11" width="34.109375" customWidth="1"/>
  </cols>
  <sheetData>
    <row r="1" spans="1:17" x14ac:dyDescent="0.3">
      <c r="B1" s="18" t="s">
        <v>100</v>
      </c>
      <c r="C1" s="18"/>
      <c r="D1" s="18" t="s">
        <v>101</v>
      </c>
      <c r="E1" s="18"/>
      <c r="K1" t="s">
        <v>131</v>
      </c>
      <c r="L1">
        <v>3</v>
      </c>
    </row>
    <row r="2" spans="1:17" x14ac:dyDescent="0.3">
      <c r="A2" t="s">
        <v>97</v>
      </c>
      <c r="B2" s="32" t="s">
        <v>117</v>
      </c>
      <c r="C2" s="33">
        <v>1</v>
      </c>
      <c r="D2" s="35" t="s">
        <v>103</v>
      </c>
      <c r="E2" s="34">
        <v>1</v>
      </c>
      <c r="K2" t="s">
        <v>132</v>
      </c>
      <c r="L2">
        <v>2</v>
      </c>
    </row>
    <row r="3" spans="1:17" x14ac:dyDescent="0.3">
      <c r="A3" t="s">
        <v>98</v>
      </c>
      <c r="B3" s="32" t="s">
        <v>111</v>
      </c>
      <c r="C3" s="33">
        <v>2</v>
      </c>
      <c r="D3" s="35" t="s">
        <v>104</v>
      </c>
      <c r="E3" s="34">
        <v>2</v>
      </c>
      <c r="K3" t="s">
        <v>133</v>
      </c>
      <c r="L3">
        <v>1</v>
      </c>
    </row>
    <row r="4" spans="1:17" x14ac:dyDescent="0.3">
      <c r="A4" t="s">
        <v>99</v>
      </c>
      <c r="B4" s="32" t="s">
        <v>110</v>
      </c>
      <c r="C4" s="33">
        <v>3</v>
      </c>
      <c r="D4" s="35" t="s">
        <v>105</v>
      </c>
      <c r="E4" s="34">
        <v>3</v>
      </c>
      <c r="K4" t="s">
        <v>134</v>
      </c>
      <c r="L4">
        <v>0</v>
      </c>
    </row>
    <row r="5" spans="1:17" x14ac:dyDescent="0.3">
      <c r="B5" s="32" t="s">
        <v>109</v>
      </c>
      <c r="C5" s="33">
        <v>4</v>
      </c>
      <c r="D5" s="35" t="s">
        <v>106</v>
      </c>
      <c r="E5" s="34">
        <v>4</v>
      </c>
      <c r="K5" t="s">
        <v>135</v>
      </c>
      <c r="L5">
        <v>-1</v>
      </c>
    </row>
    <row r="6" spans="1:17" x14ac:dyDescent="0.3">
      <c r="B6" s="32" t="s">
        <v>118</v>
      </c>
      <c r="C6" s="33">
        <v>5</v>
      </c>
      <c r="D6" s="35" t="s">
        <v>119</v>
      </c>
      <c r="E6" s="34">
        <v>5</v>
      </c>
      <c r="K6" t="s">
        <v>136</v>
      </c>
      <c r="L6">
        <v>-2</v>
      </c>
    </row>
    <row r="7" spans="1:17" x14ac:dyDescent="0.3">
      <c r="K7" t="s">
        <v>137</v>
      </c>
      <c r="L7">
        <v>-3</v>
      </c>
    </row>
    <row r="13" spans="1:17" ht="14.4" thickBot="1" x14ac:dyDescent="0.35"/>
    <row r="14" spans="1:17" ht="14.4" thickBot="1" x14ac:dyDescent="0.35">
      <c r="B14" s="299" t="s">
        <v>67</v>
      </c>
      <c r="C14" s="300"/>
      <c r="D14" s="301"/>
      <c r="E14" s="308" t="s">
        <v>102</v>
      </c>
      <c r="F14" s="309"/>
      <c r="G14" s="309"/>
      <c r="H14" s="309"/>
      <c r="I14" s="310"/>
      <c r="K14" s="80" t="s">
        <v>153</v>
      </c>
      <c r="L14" s="80"/>
      <c r="M14" s="80"/>
      <c r="N14" s="80"/>
      <c r="O14" s="80"/>
      <c r="P14" s="80"/>
      <c r="Q14" s="80"/>
    </row>
    <row r="15" spans="1:17" ht="14.4" thickBot="1" x14ac:dyDescent="0.35">
      <c r="B15" s="302"/>
      <c r="C15" s="303"/>
      <c r="D15" s="304"/>
      <c r="E15" s="19">
        <v>1</v>
      </c>
      <c r="F15" s="19">
        <v>2</v>
      </c>
      <c r="G15" s="19">
        <v>3</v>
      </c>
      <c r="H15" s="19">
        <v>4</v>
      </c>
      <c r="I15" s="19">
        <v>5</v>
      </c>
      <c r="K15" s="80" t="s">
        <v>154</v>
      </c>
      <c r="L15" s="80"/>
      <c r="M15" s="80"/>
      <c r="N15" s="80"/>
      <c r="O15" s="80"/>
      <c r="P15" s="80"/>
      <c r="Q15" s="80"/>
    </row>
    <row r="16" spans="1:17" ht="28.2" thickBot="1" x14ac:dyDescent="0.35">
      <c r="B16" s="305"/>
      <c r="C16" s="306"/>
      <c r="D16" s="307"/>
      <c r="E16" s="19" t="s">
        <v>103</v>
      </c>
      <c r="F16" s="19" t="s">
        <v>104</v>
      </c>
      <c r="G16" s="19" t="s">
        <v>105</v>
      </c>
      <c r="H16" s="19" t="s">
        <v>106</v>
      </c>
      <c r="I16" s="19" t="s">
        <v>107</v>
      </c>
      <c r="K16" s="80" t="s">
        <v>155</v>
      </c>
      <c r="L16" s="80"/>
      <c r="M16" s="80"/>
      <c r="N16" s="80"/>
      <c r="O16" s="80"/>
      <c r="P16" s="80"/>
      <c r="Q16" s="80"/>
    </row>
    <row r="17" spans="2:17" ht="14.4" thickBot="1" x14ac:dyDescent="0.35">
      <c r="B17" s="20">
        <v>5</v>
      </c>
      <c r="C17" s="21"/>
      <c r="D17" s="22" t="s">
        <v>108</v>
      </c>
      <c r="E17" s="23">
        <v>5</v>
      </c>
      <c r="F17" s="24">
        <v>10</v>
      </c>
      <c r="G17" s="25">
        <v>15</v>
      </c>
      <c r="H17" s="25">
        <v>20</v>
      </c>
      <c r="I17" s="25">
        <v>25</v>
      </c>
      <c r="K17" s="80" t="s">
        <v>156</v>
      </c>
      <c r="L17" s="80"/>
      <c r="M17" s="80"/>
      <c r="N17" s="80"/>
      <c r="O17" s="80"/>
      <c r="P17" s="80"/>
      <c r="Q17" s="80"/>
    </row>
    <row r="18" spans="2:17" ht="14.4" thickBot="1" x14ac:dyDescent="0.35">
      <c r="B18" s="20">
        <v>4</v>
      </c>
      <c r="C18" s="21"/>
      <c r="D18" s="22" t="s">
        <v>109</v>
      </c>
      <c r="E18" s="23">
        <v>4</v>
      </c>
      <c r="F18" s="24">
        <v>8</v>
      </c>
      <c r="G18" s="24">
        <v>12</v>
      </c>
      <c r="H18" s="25">
        <v>16</v>
      </c>
      <c r="I18" s="25">
        <v>20</v>
      </c>
      <c r="K18" s="80" t="s">
        <v>157</v>
      </c>
      <c r="L18" s="80"/>
      <c r="M18" s="80"/>
      <c r="N18" s="80"/>
      <c r="O18" s="80"/>
      <c r="P18" s="80"/>
      <c r="Q18" s="80"/>
    </row>
    <row r="19" spans="2:17" ht="14.4" thickBot="1" x14ac:dyDescent="0.35">
      <c r="B19" s="20">
        <v>3</v>
      </c>
      <c r="C19" s="21"/>
      <c r="D19" s="22" t="s">
        <v>110</v>
      </c>
      <c r="E19" s="26">
        <v>3</v>
      </c>
      <c r="F19" s="23">
        <v>6</v>
      </c>
      <c r="G19" s="24">
        <v>9</v>
      </c>
      <c r="H19" s="24">
        <v>12</v>
      </c>
      <c r="I19" s="25">
        <v>15</v>
      </c>
      <c r="K19" s="80" t="s">
        <v>158</v>
      </c>
      <c r="L19" s="80"/>
      <c r="M19" s="80"/>
      <c r="N19" s="80"/>
      <c r="O19" s="80"/>
      <c r="P19" s="80"/>
      <c r="Q19" s="80"/>
    </row>
    <row r="20" spans="2:17" ht="14.4" thickBot="1" x14ac:dyDescent="0.35">
      <c r="B20" s="20">
        <v>2</v>
      </c>
      <c r="C20" s="21"/>
      <c r="D20" s="22" t="s">
        <v>111</v>
      </c>
      <c r="E20" s="26">
        <v>2</v>
      </c>
      <c r="F20" s="23">
        <v>4</v>
      </c>
      <c r="G20" s="23">
        <v>6</v>
      </c>
      <c r="H20" s="24">
        <v>8</v>
      </c>
      <c r="I20" s="24">
        <v>10</v>
      </c>
      <c r="K20" s="80" t="s">
        <v>159</v>
      </c>
      <c r="L20" s="80"/>
      <c r="M20" s="80"/>
      <c r="N20" s="80"/>
      <c r="O20" s="80"/>
      <c r="P20" s="80"/>
      <c r="Q20" s="80"/>
    </row>
    <row r="21" spans="2:17" ht="14.4" thickBot="1" x14ac:dyDescent="0.35">
      <c r="B21" s="20">
        <v>1</v>
      </c>
      <c r="C21" s="21"/>
      <c r="D21" s="22" t="s">
        <v>112</v>
      </c>
      <c r="E21" s="26">
        <v>1</v>
      </c>
      <c r="F21" s="26">
        <v>2</v>
      </c>
      <c r="G21" s="26">
        <v>3</v>
      </c>
      <c r="H21" s="23">
        <v>4</v>
      </c>
      <c r="I21" s="23">
        <v>5</v>
      </c>
      <c r="K21" s="80" t="s">
        <v>160</v>
      </c>
      <c r="L21" s="80"/>
      <c r="M21" s="80"/>
      <c r="N21" s="80"/>
      <c r="O21" s="80"/>
      <c r="P21" s="80"/>
      <c r="Q21" s="80"/>
    </row>
    <row r="22" spans="2:17" x14ac:dyDescent="0.3">
      <c r="K22" s="80" t="s">
        <v>161</v>
      </c>
      <c r="L22" s="80"/>
      <c r="M22" s="80"/>
      <c r="N22" s="80"/>
      <c r="O22" s="80"/>
      <c r="P22" s="80"/>
      <c r="Q22" s="80"/>
    </row>
    <row r="23" spans="2:17" x14ac:dyDescent="0.3">
      <c r="B23" s="27">
        <v>1</v>
      </c>
      <c r="C23" s="28" t="s">
        <v>113</v>
      </c>
      <c r="K23" s="80" t="s">
        <v>162</v>
      </c>
    </row>
    <row r="24" spans="2:17" x14ac:dyDescent="0.3">
      <c r="B24" s="27">
        <v>2</v>
      </c>
      <c r="C24" s="28" t="s">
        <v>113</v>
      </c>
      <c r="K24" t="s">
        <v>163</v>
      </c>
    </row>
    <row r="25" spans="2:17" x14ac:dyDescent="0.3">
      <c r="B25" s="27">
        <v>3</v>
      </c>
      <c r="C25" s="28" t="s">
        <v>113</v>
      </c>
      <c r="K25" t="s">
        <v>164</v>
      </c>
    </row>
    <row r="26" spans="2:17" x14ac:dyDescent="0.3">
      <c r="B26" s="27">
        <v>4</v>
      </c>
      <c r="C26" s="29" t="s">
        <v>114</v>
      </c>
      <c r="K26" t="s">
        <v>165</v>
      </c>
    </row>
    <row r="27" spans="2:17" x14ac:dyDescent="0.3">
      <c r="B27" s="27">
        <v>5</v>
      </c>
      <c r="C27" s="29" t="s">
        <v>114</v>
      </c>
      <c r="K27" t="s">
        <v>166</v>
      </c>
    </row>
    <row r="28" spans="2:17" x14ac:dyDescent="0.3">
      <c r="B28" s="27">
        <v>6</v>
      </c>
      <c r="C28" s="29" t="s">
        <v>114</v>
      </c>
      <c r="K28" t="s">
        <v>167</v>
      </c>
    </row>
    <row r="29" spans="2:17" x14ac:dyDescent="0.3">
      <c r="B29" s="27">
        <v>8</v>
      </c>
      <c r="C29" s="30" t="s">
        <v>115</v>
      </c>
      <c r="K29" t="s">
        <v>168</v>
      </c>
    </row>
    <row r="30" spans="2:17" x14ac:dyDescent="0.3">
      <c r="B30" s="27">
        <v>9</v>
      </c>
      <c r="C30" s="30" t="s">
        <v>115</v>
      </c>
      <c r="K30" t="s">
        <v>169</v>
      </c>
    </row>
    <row r="31" spans="2:17" x14ac:dyDescent="0.3">
      <c r="B31" s="27">
        <v>10</v>
      </c>
      <c r="C31" s="30" t="s">
        <v>115</v>
      </c>
      <c r="K31" t="s">
        <v>170</v>
      </c>
    </row>
    <row r="32" spans="2:17" x14ac:dyDescent="0.3">
      <c r="B32" s="27">
        <v>12</v>
      </c>
      <c r="C32" s="30" t="s">
        <v>115</v>
      </c>
      <c r="K32" t="s">
        <v>171</v>
      </c>
    </row>
    <row r="33" spans="2:3" x14ac:dyDescent="0.3">
      <c r="B33" s="27">
        <v>15</v>
      </c>
      <c r="C33" s="31" t="s">
        <v>116</v>
      </c>
    </row>
    <row r="34" spans="2:3" x14ac:dyDescent="0.3">
      <c r="B34" s="27">
        <v>16</v>
      </c>
      <c r="C34" s="31" t="s">
        <v>116</v>
      </c>
    </row>
    <row r="35" spans="2:3" x14ac:dyDescent="0.3">
      <c r="B35" s="27">
        <v>20</v>
      </c>
      <c r="C35" s="31" t="s">
        <v>116</v>
      </c>
    </row>
    <row r="36" spans="2:3" x14ac:dyDescent="0.3">
      <c r="B36" s="27">
        <v>25</v>
      </c>
      <c r="C36" s="31" t="s">
        <v>116</v>
      </c>
    </row>
    <row r="37" spans="2:3" x14ac:dyDescent="0.3">
      <c r="B37" s="27"/>
      <c r="C37" s="31" t="s">
        <v>116</v>
      </c>
    </row>
  </sheetData>
  <sheetProtection selectLockedCells="1"/>
  <mergeCells count="2">
    <mergeCell ref="B14:D16"/>
    <mergeCell ref="E14:I14"/>
  </mergeCells>
  <phoneticPr fontId="2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F0F2-8712-4DAE-AE55-6EE3C3C78B86}">
  <dimension ref="A1:D33"/>
  <sheetViews>
    <sheetView zoomScaleNormal="100" workbookViewId="0">
      <selection activeCell="D17" sqref="D17"/>
    </sheetView>
  </sheetViews>
  <sheetFormatPr defaultRowHeight="13.8" x14ac:dyDescent="0.3"/>
  <cols>
    <col min="2" max="2" width="34.44140625" customWidth="1"/>
    <col min="3" max="3" width="27.88671875" customWidth="1"/>
    <col min="4" max="4" width="77.109375" customWidth="1"/>
    <col min="5" max="6" width="12.33203125" customWidth="1"/>
    <col min="7" max="7" width="12.88671875" customWidth="1"/>
    <col min="8" max="8" width="13" customWidth="1"/>
    <col min="9" max="9" width="12.33203125" customWidth="1"/>
    <col min="10" max="10" width="10.109375" customWidth="1"/>
    <col min="11" max="11" width="8.5546875" customWidth="1"/>
  </cols>
  <sheetData>
    <row r="1" spans="1:4" ht="164.25" customHeight="1" x14ac:dyDescent="0.3">
      <c r="A1" s="329" t="s">
        <v>138</v>
      </c>
      <c r="B1" s="330"/>
      <c r="C1" s="330"/>
      <c r="D1" s="331"/>
    </row>
    <row r="2" spans="1:4" s="155" customFormat="1" ht="40.35" customHeight="1" x14ac:dyDescent="0.3">
      <c r="A2" s="332" t="s">
        <v>191</v>
      </c>
      <c r="B2" s="333"/>
      <c r="C2" s="333"/>
      <c r="D2" s="334"/>
    </row>
    <row r="3" spans="1:4" ht="99.75" customHeight="1" x14ac:dyDescent="0.3">
      <c r="A3" s="163"/>
      <c r="B3" s="164" t="s">
        <v>139</v>
      </c>
      <c r="C3" s="165" t="s">
        <v>67</v>
      </c>
      <c r="D3" s="166" t="s">
        <v>190</v>
      </c>
    </row>
    <row r="4" spans="1:4" ht="48" customHeight="1" x14ac:dyDescent="0.3">
      <c r="A4" s="159" t="s">
        <v>68</v>
      </c>
      <c r="B4" s="160" t="s">
        <v>86</v>
      </c>
      <c r="C4" s="167"/>
      <c r="D4" s="168"/>
    </row>
    <row r="5" spans="1:4" ht="50.4" customHeight="1" x14ac:dyDescent="0.3">
      <c r="A5" s="159" t="s">
        <v>69</v>
      </c>
      <c r="B5" s="160" t="s">
        <v>87</v>
      </c>
      <c r="C5" s="167"/>
      <c r="D5" s="168"/>
    </row>
    <row r="6" spans="1:4" ht="67.5" customHeight="1" x14ac:dyDescent="0.3">
      <c r="A6" s="159" t="s">
        <v>70</v>
      </c>
      <c r="B6" s="160" t="s">
        <v>88</v>
      </c>
      <c r="C6" s="167"/>
      <c r="D6" s="168"/>
    </row>
    <row r="7" spans="1:4" ht="49.5" customHeight="1" x14ac:dyDescent="0.3">
      <c r="A7" s="159" t="s">
        <v>71</v>
      </c>
      <c r="B7" s="160" t="s">
        <v>192</v>
      </c>
      <c r="C7" s="167"/>
      <c r="D7" s="168"/>
    </row>
    <row r="8" spans="1:4" ht="75.75" customHeight="1" x14ac:dyDescent="0.3">
      <c r="A8" s="159" t="s">
        <v>72</v>
      </c>
      <c r="B8" s="160" t="s">
        <v>89</v>
      </c>
      <c r="C8" s="167"/>
      <c r="D8" s="169"/>
    </row>
    <row r="9" spans="1:4" ht="84.75" customHeight="1" x14ac:dyDescent="0.3">
      <c r="A9" s="159" t="s">
        <v>73</v>
      </c>
      <c r="B9" s="160" t="s">
        <v>90</v>
      </c>
      <c r="C9" s="167"/>
      <c r="D9" s="169"/>
    </row>
    <row r="10" spans="1:4" ht="56.25" customHeight="1" x14ac:dyDescent="0.3">
      <c r="A10" s="159" t="s">
        <v>74</v>
      </c>
      <c r="B10" s="160" t="s">
        <v>91</v>
      </c>
      <c r="C10" s="167"/>
      <c r="D10" s="169"/>
    </row>
    <row r="11" spans="1:4" ht="46.2" x14ac:dyDescent="0.3">
      <c r="A11" s="159" t="s">
        <v>75</v>
      </c>
      <c r="B11" s="160" t="s">
        <v>92</v>
      </c>
      <c r="C11" s="167"/>
      <c r="D11" s="169"/>
    </row>
    <row r="12" spans="1:4" ht="91.5" customHeight="1" x14ac:dyDescent="0.3">
      <c r="A12" s="159" t="s">
        <v>76</v>
      </c>
      <c r="B12" s="160" t="s">
        <v>93</v>
      </c>
      <c r="C12" s="167"/>
      <c r="D12" s="169"/>
    </row>
    <row r="13" spans="1:4" ht="26.1" customHeight="1" x14ac:dyDescent="0.3">
      <c r="A13" s="326" t="s">
        <v>77</v>
      </c>
      <c r="B13" s="327"/>
      <c r="C13" s="327"/>
      <c r="D13" s="328"/>
    </row>
    <row r="14" spans="1:4" ht="51.6" customHeight="1" x14ac:dyDescent="0.3">
      <c r="A14" s="159" t="s">
        <v>78</v>
      </c>
      <c r="B14" s="161" t="s">
        <v>94</v>
      </c>
      <c r="C14" s="170"/>
      <c r="D14" s="169"/>
    </row>
    <row r="15" spans="1:4" ht="35.25" customHeight="1" x14ac:dyDescent="0.3">
      <c r="A15" s="159" t="s">
        <v>79</v>
      </c>
      <c r="B15" s="161" t="s">
        <v>95</v>
      </c>
      <c r="C15" s="170"/>
      <c r="D15" s="169"/>
    </row>
    <row r="16" spans="1:4" ht="23.4" x14ac:dyDescent="0.3">
      <c r="A16" s="159" t="s">
        <v>80</v>
      </c>
      <c r="B16" s="161" t="s">
        <v>96</v>
      </c>
      <c r="C16" s="170"/>
      <c r="D16" s="169"/>
    </row>
    <row r="17" spans="1:4" ht="40.5" customHeight="1" x14ac:dyDescent="0.3">
      <c r="A17" s="159" t="s">
        <v>82</v>
      </c>
      <c r="B17" s="162" t="s">
        <v>174</v>
      </c>
      <c r="C17" s="170"/>
      <c r="D17" s="169"/>
    </row>
    <row r="18" spans="1:4" ht="23.25" customHeight="1" x14ac:dyDescent="0.3">
      <c r="A18" s="326" t="s">
        <v>81</v>
      </c>
      <c r="B18" s="327"/>
      <c r="C18" s="327"/>
      <c r="D18" s="328"/>
    </row>
    <row r="19" spans="1:4" x14ac:dyDescent="0.3">
      <c r="A19" s="159" t="s">
        <v>84</v>
      </c>
      <c r="B19" s="160" t="s">
        <v>83</v>
      </c>
      <c r="C19" s="170"/>
      <c r="D19" s="169"/>
    </row>
    <row r="20" spans="1:4" x14ac:dyDescent="0.3">
      <c r="A20" s="159" t="s">
        <v>175</v>
      </c>
      <c r="B20" s="160" t="s">
        <v>85</v>
      </c>
      <c r="C20" s="170"/>
      <c r="D20" s="169"/>
    </row>
    <row r="21" spans="1:4" ht="66" customHeight="1" x14ac:dyDescent="0.3">
      <c r="A21" s="323" t="s">
        <v>193</v>
      </c>
      <c r="B21" s="324"/>
      <c r="C21" s="324"/>
      <c r="D21" s="325"/>
    </row>
    <row r="22" spans="1:4" ht="20.25" customHeight="1" x14ac:dyDescent="0.3">
      <c r="A22" s="314" t="s">
        <v>194</v>
      </c>
      <c r="B22" s="315"/>
      <c r="C22" s="315"/>
      <c r="D22" s="316"/>
    </row>
    <row r="23" spans="1:4" s="80" customFormat="1" ht="31.5" customHeight="1" x14ac:dyDescent="0.3">
      <c r="A23" s="317" t="s">
        <v>202</v>
      </c>
      <c r="B23" s="318"/>
      <c r="C23" s="318"/>
      <c r="D23" s="319"/>
    </row>
    <row r="24" spans="1:4" s="80" customFormat="1" ht="18.75" customHeight="1" x14ac:dyDescent="0.3">
      <c r="A24" s="317" t="s">
        <v>203</v>
      </c>
      <c r="B24" s="318"/>
      <c r="C24" s="318"/>
      <c r="D24" s="319"/>
    </row>
    <row r="25" spans="1:4" s="80" customFormat="1" ht="36" customHeight="1" x14ac:dyDescent="0.3">
      <c r="A25" s="317" t="s">
        <v>204</v>
      </c>
      <c r="B25" s="318"/>
      <c r="C25" s="318"/>
      <c r="D25" s="319"/>
    </row>
    <row r="26" spans="1:4" s="80" customFormat="1" ht="42.75" customHeight="1" x14ac:dyDescent="0.3">
      <c r="A26" s="317" t="s">
        <v>205</v>
      </c>
      <c r="B26" s="318"/>
      <c r="C26" s="318"/>
      <c r="D26" s="319"/>
    </row>
    <row r="27" spans="1:4" s="80" customFormat="1" ht="19.5" customHeight="1" x14ac:dyDescent="0.3">
      <c r="A27" s="157" t="s">
        <v>195</v>
      </c>
      <c r="B27" s="156"/>
      <c r="C27" s="156"/>
      <c r="D27" s="158"/>
    </row>
    <row r="28" spans="1:4" s="80" customFormat="1" ht="21" customHeight="1" x14ac:dyDescent="0.3">
      <c r="A28" s="311" t="s">
        <v>196</v>
      </c>
      <c r="B28" s="312"/>
      <c r="C28" s="312"/>
      <c r="D28" s="313"/>
    </row>
    <row r="29" spans="1:4" s="80" customFormat="1" ht="36" customHeight="1" x14ac:dyDescent="0.3">
      <c r="A29" s="311" t="s">
        <v>197</v>
      </c>
      <c r="B29" s="312"/>
      <c r="C29" s="312"/>
      <c r="D29" s="313"/>
    </row>
    <row r="30" spans="1:4" s="80" customFormat="1" ht="43.5" customHeight="1" x14ac:dyDescent="0.3">
      <c r="A30" s="311" t="s">
        <v>198</v>
      </c>
      <c r="B30" s="312"/>
      <c r="C30" s="312"/>
      <c r="D30" s="313"/>
    </row>
    <row r="31" spans="1:4" s="80" customFormat="1" ht="44.25" customHeight="1" x14ac:dyDescent="0.3">
      <c r="A31" s="311" t="s">
        <v>199</v>
      </c>
      <c r="B31" s="312"/>
      <c r="C31" s="312"/>
      <c r="D31" s="313"/>
    </row>
    <row r="32" spans="1:4" s="80" customFormat="1" ht="36.75" customHeight="1" x14ac:dyDescent="0.3">
      <c r="A32" s="311" t="s">
        <v>200</v>
      </c>
      <c r="B32" s="312"/>
      <c r="C32" s="312"/>
      <c r="D32" s="313"/>
    </row>
    <row r="33" spans="1:4" s="80" customFormat="1" ht="33" customHeight="1" thickBot="1" x14ac:dyDescent="0.35">
      <c r="A33" s="320" t="s">
        <v>201</v>
      </c>
      <c r="B33" s="321"/>
      <c r="C33" s="321"/>
      <c r="D33" s="322"/>
    </row>
  </sheetData>
  <sheetProtection algorithmName="SHA-512" hashValue="mW3UsVoaY1Pe8WkOfXQCWfgQerbUicVHC+iyP2nrbXKLBdplvHMyDus0Ldg7v/MSBO4pxUXcspGWMqc4Wzcsog==" saltValue="jzhdSq9ovnoNVnyNVtn0fg==" spinCount="100000" sheet="1" selectLockedCells="1"/>
  <mergeCells count="16">
    <mergeCell ref="A13:D13"/>
    <mergeCell ref="A18:D18"/>
    <mergeCell ref="A1:D1"/>
    <mergeCell ref="A2:D2"/>
    <mergeCell ref="A33:D33"/>
    <mergeCell ref="A21:D21"/>
    <mergeCell ref="A25:D25"/>
    <mergeCell ref="A26:D26"/>
    <mergeCell ref="A29:D29"/>
    <mergeCell ref="A30:D30"/>
    <mergeCell ref="A31:D31"/>
    <mergeCell ref="A32:D32"/>
    <mergeCell ref="A22:D22"/>
    <mergeCell ref="A23:D23"/>
    <mergeCell ref="A24:D24"/>
    <mergeCell ref="A28:D28"/>
  </mergeCells>
  <phoneticPr fontId="21"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C1D9BC-2381-460A-BA48-BD1862D10B27}">
          <x14:formula1>
            <xm:f>LISTS!$K$1:$K$7</xm:f>
          </x14:formula1>
          <xm:sqref>C4:C12 C14:C17 C19:C20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CFAFA-353B-4CD7-9D73-890AC8FC4A5D}">
  <dimension ref="A1:O19"/>
  <sheetViews>
    <sheetView showGridLines="0" zoomScaleNormal="100" workbookViewId="0">
      <selection activeCell="E14" sqref="E14"/>
    </sheetView>
  </sheetViews>
  <sheetFormatPr defaultColWidth="8.88671875" defaultRowHeight="15" x14ac:dyDescent="0.25"/>
  <cols>
    <col min="1" max="1" width="8.88671875" style="171"/>
    <col min="2" max="2" width="36.44140625" style="171" customWidth="1"/>
    <col min="3" max="3" width="18.5546875" style="171" customWidth="1"/>
    <col min="4" max="4" width="52.5546875" style="171" customWidth="1"/>
    <col min="5" max="5" width="49.5546875" style="171" customWidth="1"/>
    <col min="6" max="6" width="46.88671875" style="171" customWidth="1"/>
    <col min="7" max="7" width="18.109375" style="171" customWidth="1"/>
    <col min="8" max="8" width="14.5546875" style="171" customWidth="1"/>
    <col min="9" max="9" width="17" style="171" customWidth="1"/>
    <col min="10" max="11" width="8.88671875" style="171"/>
    <col min="12" max="12" width="28.44140625" style="171" customWidth="1"/>
    <col min="13" max="16384" width="8.88671875" style="171"/>
  </cols>
  <sheetData>
    <row r="1" spans="1:15" ht="102.75" customHeight="1" x14ac:dyDescent="0.25">
      <c r="A1" s="179"/>
      <c r="B1" s="179" t="s">
        <v>139</v>
      </c>
      <c r="C1" s="180" t="s">
        <v>206</v>
      </c>
      <c r="D1" s="181" t="s">
        <v>220</v>
      </c>
      <c r="E1" s="182" t="s">
        <v>221</v>
      </c>
      <c r="F1" s="182" t="s">
        <v>222</v>
      </c>
      <c r="G1" s="182" t="s">
        <v>223</v>
      </c>
      <c r="H1" s="335"/>
      <c r="N1" s="172"/>
      <c r="O1" s="173"/>
    </row>
    <row r="2" spans="1:15" ht="61.2" x14ac:dyDescent="0.3">
      <c r="A2" s="183" t="s">
        <v>68</v>
      </c>
      <c r="B2" s="184" t="s">
        <v>207</v>
      </c>
      <c r="C2" s="185">
        <f>'EIA Stage 1'!C4</f>
        <v>0</v>
      </c>
      <c r="D2" s="186">
        <f>'EIA Stage 1'!D4</f>
        <v>0</v>
      </c>
      <c r="E2" s="176"/>
      <c r="F2" s="178"/>
      <c r="G2" s="178"/>
      <c r="H2" s="335"/>
    </row>
    <row r="3" spans="1:15" ht="76.2" x14ac:dyDescent="0.3">
      <c r="A3" s="183" t="s">
        <v>69</v>
      </c>
      <c r="B3" s="184" t="s">
        <v>208</v>
      </c>
      <c r="C3" s="185">
        <f>'EIA Stage 1'!C5</f>
        <v>0</v>
      </c>
      <c r="D3" s="186">
        <f>'EIA Stage 1'!D5</f>
        <v>0</v>
      </c>
      <c r="E3" s="176"/>
      <c r="F3" s="178"/>
      <c r="G3" s="178"/>
      <c r="H3" s="335"/>
    </row>
    <row r="4" spans="1:15" ht="93" customHeight="1" x14ac:dyDescent="0.3">
      <c r="A4" s="183" t="s">
        <v>70</v>
      </c>
      <c r="B4" s="184" t="s">
        <v>209</v>
      </c>
      <c r="C4" s="185">
        <f>'EIA Stage 1'!C6</f>
        <v>0</v>
      </c>
      <c r="D4" s="186">
        <f>'EIA Stage 1'!D6</f>
        <v>0</v>
      </c>
      <c r="E4" s="176"/>
      <c r="F4" s="178"/>
      <c r="G4" s="178"/>
      <c r="H4" s="335"/>
    </row>
    <row r="5" spans="1:15" ht="60.6" x14ac:dyDescent="0.3">
      <c r="A5" s="183" t="s">
        <v>71</v>
      </c>
      <c r="B5" s="184" t="s">
        <v>210</v>
      </c>
      <c r="C5" s="185">
        <f>'EIA Stage 1'!C7</f>
        <v>0</v>
      </c>
      <c r="D5" s="186">
        <f>'EIA Stage 1'!D7</f>
        <v>0</v>
      </c>
      <c r="E5" s="176"/>
      <c r="F5" s="178"/>
      <c r="G5" s="178"/>
      <c r="H5" s="335"/>
    </row>
    <row r="6" spans="1:15" ht="120.6" x14ac:dyDescent="0.3">
      <c r="A6" s="183" t="s">
        <v>72</v>
      </c>
      <c r="B6" s="184" t="s">
        <v>211</v>
      </c>
      <c r="C6" s="185">
        <f>'EIA Stage 1'!C8</f>
        <v>0</v>
      </c>
      <c r="D6" s="186">
        <f>'EIA Stage 1'!D8</f>
        <v>0</v>
      </c>
      <c r="E6" s="176"/>
      <c r="F6" s="178"/>
      <c r="G6" s="178"/>
      <c r="H6" s="335"/>
    </row>
    <row r="7" spans="1:15" ht="93" customHeight="1" x14ac:dyDescent="0.3">
      <c r="A7" s="187" t="s">
        <v>73</v>
      </c>
      <c r="B7" s="188" t="s">
        <v>212</v>
      </c>
      <c r="C7" s="185">
        <f>'EIA Stage 1'!C9</f>
        <v>0</v>
      </c>
      <c r="D7" s="186">
        <f>'EIA Stage 1'!D9</f>
        <v>0</v>
      </c>
      <c r="E7" s="194"/>
      <c r="F7" s="195"/>
      <c r="G7" s="196"/>
      <c r="H7" s="335"/>
    </row>
    <row r="8" spans="1:15" ht="60.6" x14ac:dyDescent="0.3">
      <c r="A8" s="183" t="s">
        <v>74</v>
      </c>
      <c r="B8" s="184" t="s">
        <v>213</v>
      </c>
      <c r="C8" s="185">
        <f>'EIA Stage 1'!C10</f>
        <v>0</v>
      </c>
      <c r="D8" s="186">
        <f>'EIA Stage 1'!D10</f>
        <v>0</v>
      </c>
      <c r="E8" s="176"/>
      <c r="F8" s="178"/>
      <c r="G8" s="178"/>
      <c r="H8" s="335"/>
    </row>
    <row r="9" spans="1:15" ht="76.2" x14ac:dyDescent="0.3">
      <c r="A9" s="187" t="s">
        <v>75</v>
      </c>
      <c r="B9" s="188" t="s">
        <v>214</v>
      </c>
      <c r="C9" s="185">
        <f>'EIA Stage 1'!C11</f>
        <v>0</v>
      </c>
      <c r="D9" s="186">
        <f>'EIA Stage 1'!D11</f>
        <v>0</v>
      </c>
      <c r="E9" s="194"/>
      <c r="F9" s="195"/>
      <c r="G9" s="196"/>
      <c r="H9" s="335"/>
    </row>
    <row r="10" spans="1:15" ht="123.9" customHeight="1" x14ac:dyDescent="0.3">
      <c r="A10" s="183" t="s">
        <v>76</v>
      </c>
      <c r="B10" s="189" t="s">
        <v>215</v>
      </c>
      <c r="C10" s="185">
        <f>'EIA Stage 1'!C12</f>
        <v>0</v>
      </c>
      <c r="D10" s="186">
        <f>'EIA Stage 1'!D12</f>
        <v>0</v>
      </c>
      <c r="E10" s="176"/>
      <c r="F10" s="178"/>
      <c r="G10" s="178"/>
      <c r="H10" s="335"/>
    </row>
    <row r="11" spans="1:15" ht="29.4" customHeight="1" x14ac:dyDescent="0.25">
      <c r="A11" s="336" t="s">
        <v>77</v>
      </c>
      <c r="B11" s="337"/>
      <c r="C11" s="337"/>
      <c r="D11" s="337"/>
      <c r="E11" s="337"/>
      <c r="F11" s="337"/>
      <c r="G11" s="338"/>
      <c r="H11" s="335"/>
    </row>
    <row r="12" spans="1:15" ht="44.4" customHeight="1" x14ac:dyDescent="0.3">
      <c r="A12" s="183" t="s">
        <v>78</v>
      </c>
      <c r="B12" s="190" t="s">
        <v>216</v>
      </c>
      <c r="C12" s="185">
        <f>'EIA Stage 1'!C14</f>
        <v>0</v>
      </c>
      <c r="D12" s="191">
        <f>'EIA Stage 1'!D14</f>
        <v>0</v>
      </c>
      <c r="E12" s="177"/>
      <c r="F12" s="178"/>
      <c r="G12" s="178"/>
      <c r="H12" s="335"/>
    </row>
    <row r="13" spans="1:15" ht="30" x14ac:dyDescent="0.3">
      <c r="A13" s="183" t="s">
        <v>79</v>
      </c>
      <c r="B13" s="190" t="s">
        <v>217</v>
      </c>
      <c r="C13" s="185">
        <f>'EIA Stage 1'!C15</f>
        <v>0</v>
      </c>
      <c r="D13" s="191">
        <f>'EIA Stage 1'!D15</f>
        <v>0</v>
      </c>
      <c r="E13" s="178"/>
      <c r="F13" s="178"/>
      <c r="G13" s="178"/>
      <c r="H13" s="335"/>
    </row>
    <row r="14" spans="1:15" ht="45" x14ac:dyDescent="0.3">
      <c r="A14" s="183" t="s">
        <v>80</v>
      </c>
      <c r="B14" s="190" t="s">
        <v>218</v>
      </c>
      <c r="C14" s="185">
        <f>'EIA Stage 1'!C16</f>
        <v>0</v>
      </c>
      <c r="D14" s="191">
        <f>'EIA Stage 1'!D16</f>
        <v>0</v>
      </c>
      <c r="E14" s="178"/>
      <c r="F14" s="178"/>
      <c r="G14" s="178"/>
      <c r="H14" s="335"/>
    </row>
    <row r="15" spans="1:15" ht="49.5" customHeight="1" x14ac:dyDescent="0.3">
      <c r="A15" s="183" t="s">
        <v>82</v>
      </c>
      <c r="B15" s="192" t="s">
        <v>219</v>
      </c>
      <c r="C15" s="185">
        <f>'EIA Stage 1'!C17</f>
        <v>0</v>
      </c>
      <c r="D15" s="191">
        <f>'EIA Stage 1'!D17</f>
        <v>0</v>
      </c>
      <c r="E15" s="178"/>
      <c r="F15" s="178"/>
      <c r="G15" s="178"/>
      <c r="H15" s="335"/>
    </row>
    <row r="16" spans="1:15" ht="15.6" x14ac:dyDescent="0.25">
      <c r="A16" s="339" t="s">
        <v>81</v>
      </c>
      <c r="B16" s="340"/>
      <c r="C16" s="340"/>
      <c r="D16" s="340"/>
      <c r="E16" s="340"/>
      <c r="F16" s="340"/>
      <c r="G16" s="341"/>
      <c r="H16" s="335"/>
    </row>
    <row r="17" spans="1:8" ht="30" x14ac:dyDescent="0.25">
      <c r="A17" s="183" t="s">
        <v>84</v>
      </c>
      <c r="B17" s="190" t="s">
        <v>83</v>
      </c>
      <c r="C17" s="185">
        <f>'EIA Stage 1'!C19</f>
        <v>0</v>
      </c>
      <c r="D17" s="193">
        <f>'EIA Stage 1'!D19</f>
        <v>0</v>
      </c>
      <c r="E17" s="178"/>
      <c r="F17" s="178"/>
      <c r="G17" s="178"/>
      <c r="H17" s="335"/>
    </row>
    <row r="18" spans="1:8" ht="30" x14ac:dyDescent="0.25">
      <c r="A18" s="183" t="s">
        <v>175</v>
      </c>
      <c r="B18" s="190" t="s">
        <v>85</v>
      </c>
      <c r="C18" s="185">
        <f>'EIA Stage 1'!C20</f>
        <v>0</v>
      </c>
      <c r="D18" s="193">
        <f>'EIA Stage 1'!D20</f>
        <v>0</v>
      </c>
      <c r="E18" s="178"/>
      <c r="F18" s="178"/>
      <c r="G18" s="178"/>
      <c r="H18" s="174"/>
    </row>
    <row r="19" spans="1:8" x14ac:dyDescent="0.25">
      <c r="A19" s="175"/>
      <c r="B19" s="175"/>
      <c r="C19" s="174"/>
      <c r="D19" s="174"/>
      <c r="E19" s="174"/>
      <c r="F19" s="174"/>
      <c r="G19" s="174"/>
    </row>
  </sheetData>
  <sheetProtection algorithmName="SHA-512" hashValue="Wc7/LfAbyOBhGWjlWugKNm+HN3BfQRf3KL/n8tDL9z+L8nM6hTo++w+a0yIjc/crHT6GoDUpQRoW1tGjZmKieg==" saltValue="+uz0B82Aca6sgUeliY6Mig==" spinCount="100000" sheet="1" formatCells="0" formatColumns="0" insertColumns="0" insertRows="0" deleteColumns="0" deleteRows="0" selectLockedCells="1" sort="0" autoFilter="0" pivotTables="0"/>
  <mergeCells count="3">
    <mergeCell ref="H1:H17"/>
    <mergeCell ref="A11:G11"/>
    <mergeCell ref="A16:G16"/>
  </mergeCells>
  <conditionalFormatting sqref="A2:G18">
    <cfRule type="cellIs" dxfId="1" priority="1"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
  <sheetViews>
    <sheetView topLeftCell="A2" workbookViewId="0">
      <selection activeCell="D8" sqref="D8:G8"/>
    </sheetView>
  </sheetViews>
  <sheetFormatPr defaultRowHeight="13.8" x14ac:dyDescent="0.3"/>
  <cols>
    <col min="2" max="2" width="51.5546875" customWidth="1"/>
    <col min="3" max="3" width="1.88671875" hidden="1" customWidth="1"/>
    <col min="5" max="5" width="12.6640625" customWidth="1"/>
    <col min="7" max="7" width="12.33203125" customWidth="1"/>
    <col min="8" max="8" width="10.44140625" customWidth="1"/>
    <col min="13" max="13" width="64.6640625" customWidth="1"/>
  </cols>
  <sheetData>
    <row r="1" spans="1:13" ht="18.600000000000001" customHeight="1" thickBot="1" x14ac:dyDescent="0.35">
      <c r="B1" s="373" t="s">
        <v>39</v>
      </c>
      <c r="C1" s="374"/>
      <c r="D1" s="375"/>
      <c r="E1" s="7" t="s">
        <v>38</v>
      </c>
      <c r="F1" s="371">
        <f>'FRONT SHEET'!E6</f>
        <v>0</v>
      </c>
      <c r="G1" s="372"/>
      <c r="H1" s="369"/>
      <c r="I1" s="357" t="s">
        <v>130</v>
      </c>
      <c r="J1" s="357"/>
      <c r="K1" s="358" t="e">
        <f>QIA!E90</f>
        <v>#N/A</v>
      </c>
      <c r="L1" s="359"/>
    </row>
    <row r="2" spans="1:13" ht="42.75" customHeight="1" thickBot="1" x14ac:dyDescent="0.35">
      <c r="B2" s="376"/>
      <c r="C2" s="377"/>
      <c r="D2" s="378"/>
      <c r="E2" s="154" t="s">
        <v>179</v>
      </c>
      <c r="F2" s="370">
        <f>'FRONT SHEET'!I3</f>
        <v>0</v>
      </c>
      <c r="G2" s="368"/>
      <c r="H2" s="369"/>
      <c r="I2" s="357"/>
      <c r="J2" s="357"/>
      <c r="K2" s="358"/>
      <c r="L2" s="359"/>
    </row>
    <row r="3" spans="1:13" ht="33" customHeight="1" thickBot="1" x14ac:dyDescent="0.35">
      <c r="B3" s="379"/>
      <c r="C3" s="380"/>
      <c r="D3" s="381"/>
      <c r="E3" s="7" t="s">
        <v>5</v>
      </c>
      <c r="F3" s="367">
        <f>'FRONT SHEET'!I4</f>
        <v>0</v>
      </c>
      <c r="G3" s="368"/>
      <c r="H3" s="369"/>
      <c r="I3" s="357"/>
      <c r="J3" s="357"/>
      <c r="K3" s="358"/>
      <c r="L3" s="359"/>
    </row>
    <row r="4" spans="1:13" ht="18" thickBot="1" x14ac:dyDescent="0.35">
      <c r="B4" s="2"/>
      <c r="C4" s="6"/>
      <c r="D4" s="1"/>
      <c r="E4" s="1"/>
      <c r="F4" s="1"/>
      <c r="G4" s="1"/>
    </row>
    <row r="5" spans="1:13" x14ac:dyDescent="0.3">
      <c r="A5" s="10"/>
      <c r="B5" s="10" t="s">
        <v>6</v>
      </c>
      <c r="C5" s="365" t="s">
        <v>50</v>
      </c>
      <c r="D5" s="366"/>
      <c r="E5" s="366"/>
      <c r="F5" s="366"/>
      <c r="G5" s="366"/>
      <c r="H5" s="361" t="s">
        <v>51</v>
      </c>
      <c r="I5" s="362"/>
      <c r="J5" s="362"/>
      <c r="K5" s="362"/>
      <c r="L5" s="362"/>
    </row>
    <row r="6" spans="1:13" x14ac:dyDescent="0.3">
      <c r="A6" s="346" t="s">
        <v>17</v>
      </c>
      <c r="B6" s="363" t="s">
        <v>48</v>
      </c>
      <c r="C6" s="17"/>
      <c r="D6" s="363" t="s">
        <v>49</v>
      </c>
      <c r="E6" s="364"/>
      <c r="F6" s="364"/>
      <c r="G6" s="364"/>
      <c r="H6" s="360" t="s">
        <v>49</v>
      </c>
      <c r="I6" s="360"/>
      <c r="J6" s="360"/>
      <c r="K6" s="360"/>
      <c r="L6" s="360"/>
      <c r="M6" s="8"/>
    </row>
    <row r="7" spans="1:13" ht="5.4" customHeight="1" x14ac:dyDescent="0.3">
      <c r="A7" s="347"/>
      <c r="B7" s="364"/>
      <c r="C7" s="17"/>
      <c r="D7" s="364"/>
      <c r="E7" s="364"/>
      <c r="F7" s="364"/>
      <c r="G7" s="364"/>
      <c r="H7" s="360"/>
      <c r="I7" s="360"/>
      <c r="J7" s="360"/>
      <c r="K7" s="360"/>
      <c r="L7" s="360"/>
      <c r="M7" s="8"/>
    </row>
    <row r="8" spans="1:13" ht="28.5" customHeight="1" x14ac:dyDescent="0.3">
      <c r="A8" s="11">
        <v>1</v>
      </c>
      <c r="B8" s="12" t="s">
        <v>55</v>
      </c>
      <c r="C8" s="64"/>
      <c r="D8" s="345"/>
      <c r="E8" s="202"/>
      <c r="F8" s="202"/>
      <c r="G8" s="203"/>
      <c r="H8" s="342"/>
      <c r="I8" s="343"/>
      <c r="J8" s="343"/>
      <c r="K8" s="343"/>
      <c r="L8" s="344"/>
      <c r="M8" s="4"/>
    </row>
    <row r="9" spans="1:13" ht="21.75" customHeight="1" x14ac:dyDescent="0.3">
      <c r="A9" s="11">
        <v>2</v>
      </c>
      <c r="B9" s="12" t="s">
        <v>42</v>
      </c>
      <c r="C9" s="348"/>
      <c r="D9" s="349"/>
      <c r="E9" s="349"/>
      <c r="F9" s="349"/>
      <c r="G9" s="349"/>
      <c r="H9" s="348"/>
      <c r="I9" s="349"/>
      <c r="J9" s="349"/>
      <c r="K9" s="349"/>
      <c r="L9" s="349"/>
      <c r="M9" s="3"/>
    </row>
    <row r="10" spans="1:13" ht="28.5" customHeight="1" x14ac:dyDescent="0.3">
      <c r="A10" s="11">
        <v>3</v>
      </c>
      <c r="B10" s="13" t="s">
        <v>8</v>
      </c>
      <c r="C10" s="350"/>
      <c r="D10" s="351"/>
      <c r="E10" s="351"/>
      <c r="F10" s="351"/>
      <c r="G10" s="352"/>
      <c r="H10" s="350"/>
      <c r="I10" s="351"/>
      <c r="J10" s="351"/>
      <c r="K10" s="351"/>
      <c r="L10" s="352"/>
      <c r="M10" s="5"/>
    </row>
    <row r="11" spans="1:13" ht="28.5" customHeight="1" x14ac:dyDescent="0.3">
      <c r="A11" s="11">
        <v>4</v>
      </c>
      <c r="B11" s="14" t="s">
        <v>40</v>
      </c>
      <c r="C11" s="353"/>
      <c r="D11" s="354"/>
      <c r="E11" s="354"/>
      <c r="F11" s="354"/>
      <c r="G11" s="355"/>
      <c r="H11" s="353"/>
      <c r="I11" s="354"/>
      <c r="J11" s="354"/>
      <c r="K11" s="354"/>
      <c r="L11" s="355"/>
      <c r="M11" s="3"/>
    </row>
    <row r="12" spans="1:13" ht="36.6" customHeight="1" x14ac:dyDescent="0.3">
      <c r="A12" s="11">
        <v>5</v>
      </c>
      <c r="B12" s="14" t="s">
        <v>41</v>
      </c>
      <c r="C12" s="350"/>
      <c r="D12" s="351"/>
      <c r="E12" s="351"/>
      <c r="F12" s="351"/>
      <c r="G12" s="352"/>
      <c r="H12" s="350"/>
      <c r="I12" s="351"/>
      <c r="J12" s="351"/>
      <c r="K12" s="351"/>
      <c r="L12" s="352"/>
      <c r="M12" s="9"/>
    </row>
    <row r="13" spans="1:13" ht="35.4" customHeight="1" x14ac:dyDescent="0.3">
      <c r="A13" s="11">
        <v>6</v>
      </c>
      <c r="B13" s="15" t="s">
        <v>65</v>
      </c>
      <c r="C13" s="350"/>
      <c r="D13" s="351"/>
      <c r="E13" s="351"/>
      <c r="F13" s="351"/>
      <c r="G13" s="352"/>
      <c r="H13" s="350"/>
      <c r="I13" s="351"/>
      <c r="J13" s="351"/>
      <c r="K13" s="351"/>
      <c r="L13" s="352"/>
      <c r="M13" s="3"/>
    </row>
    <row r="14" spans="1:13" ht="27.75" customHeight="1" x14ac:dyDescent="0.3">
      <c r="A14" s="11">
        <v>7</v>
      </c>
      <c r="B14" s="13" t="s">
        <v>4</v>
      </c>
      <c r="C14" s="348"/>
      <c r="D14" s="349"/>
      <c r="E14" s="349"/>
      <c r="F14" s="349"/>
      <c r="G14" s="349"/>
      <c r="H14" s="348"/>
      <c r="I14" s="349"/>
      <c r="J14" s="349"/>
      <c r="K14" s="349"/>
      <c r="L14" s="349"/>
      <c r="M14" s="3"/>
    </row>
    <row r="15" spans="1:13" ht="27.75" customHeight="1" x14ac:dyDescent="0.3">
      <c r="A15" s="11">
        <v>8</v>
      </c>
      <c r="B15" s="15" t="s">
        <v>43</v>
      </c>
      <c r="C15" s="350"/>
      <c r="D15" s="351"/>
      <c r="E15" s="351"/>
      <c r="F15" s="351"/>
      <c r="G15" s="352"/>
      <c r="H15" s="350"/>
      <c r="I15" s="351"/>
      <c r="J15" s="351"/>
      <c r="K15" s="351"/>
      <c r="L15" s="352"/>
    </row>
    <row r="16" spans="1:13" ht="22.8" x14ac:dyDescent="0.3">
      <c r="A16" s="11">
        <v>9</v>
      </c>
      <c r="B16" s="15" t="s">
        <v>44</v>
      </c>
      <c r="C16" s="349"/>
      <c r="D16" s="349"/>
      <c r="E16" s="349"/>
      <c r="F16" s="349"/>
      <c r="G16" s="349"/>
      <c r="H16" s="349"/>
      <c r="I16" s="349"/>
      <c r="J16" s="349"/>
      <c r="K16" s="349"/>
      <c r="L16" s="349"/>
    </row>
    <row r="17" spans="1:12" ht="22.8" x14ac:dyDescent="0.3">
      <c r="A17" s="11">
        <v>10</v>
      </c>
      <c r="B17" s="13" t="s">
        <v>45</v>
      </c>
      <c r="C17" s="348"/>
      <c r="D17" s="349"/>
      <c r="E17" s="349"/>
      <c r="F17" s="349"/>
      <c r="G17" s="349"/>
      <c r="H17" s="348"/>
      <c r="I17" s="349"/>
      <c r="J17" s="349"/>
      <c r="K17" s="349"/>
      <c r="L17" s="349"/>
    </row>
    <row r="18" spans="1:12" ht="22.8" x14ac:dyDescent="0.3">
      <c r="A18" s="11">
        <v>11</v>
      </c>
      <c r="B18" s="13" t="s">
        <v>3</v>
      </c>
      <c r="C18" s="348"/>
      <c r="D18" s="349"/>
      <c r="E18" s="349"/>
      <c r="F18" s="349"/>
      <c r="G18" s="349"/>
      <c r="H18" s="348"/>
      <c r="I18" s="349"/>
      <c r="J18" s="349"/>
      <c r="K18" s="349"/>
      <c r="L18" s="349"/>
    </row>
    <row r="19" spans="1:12" ht="22.8" x14ac:dyDescent="0.3">
      <c r="A19" s="11">
        <v>12</v>
      </c>
      <c r="B19" s="16" t="s">
        <v>46</v>
      </c>
      <c r="C19" s="65"/>
      <c r="D19" s="356"/>
      <c r="E19" s="202"/>
      <c r="F19" s="202"/>
      <c r="G19" s="203"/>
      <c r="H19" s="350"/>
      <c r="I19" s="202"/>
      <c r="J19" s="202"/>
      <c r="K19" s="202"/>
      <c r="L19" s="203"/>
    </row>
    <row r="20" spans="1:12" ht="24.6" customHeight="1" x14ac:dyDescent="0.3">
      <c r="A20" s="11">
        <v>13</v>
      </c>
      <c r="B20" s="16" t="s">
        <v>47</v>
      </c>
      <c r="C20" s="65"/>
      <c r="D20" s="348"/>
      <c r="E20" s="349"/>
      <c r="F20" s="349"/>
      <c r="G20" s="349"/>
      <c r="H20" s="350"/>
      <c r="I20" s="202"/>
      <c r="J20" s="202"/>
      <c r="K20" s="202"/>
      <c r="L20" s="203"/>
    </row>
    <row r="21" spans="1:12" ht="24.6" customHeight="1" x14ac:dyDescent="0.3">
      <c r="A21" s="11">
        <v>14</v>
      </c>
      <c r="B21" s="16" t="s">
        <v>61</v>
      </c>
      <c r="C21" s="65"/>
      <c r="D21" s="348"/>
      <c r="E21" s="349"/>
      <c r="F21" s="349"/>
      <c r="G21" s="349"/>
      <c r="H21" s="350"/>
      <c r="I21" s="202"/>
      <c r="J21" s="202"/>
      <c r="K21" s="202"/>
      <c r="L21" s="203"/>
    </row>
    <row r="22" spans="1:12" x14ac:dyDescent="0.3">
      <c r="C22" s="66"/>
      <c r="D22" s="66"/>
      <c r="E22" s="66"/>
      <c r="F22" s="66"/>
      <c r="G22" s="66"/>
      <c r="H22" s="66"/>
      <c r="I22" s="66"/>
      <c r="J22" s="66"/>
      <c r="K22" s="66"/>
      <c r="L22" s="66"/>
    </row>
    <row r="23" spans="1:12" ht="24.75" customHeight="1" x14ac:dyDescent="0.3"/>
  </sheetData>
  <sheetProtection algorithmName="SHA-512" hashValue="2YGW+arCrVgrV+hpXvRh4NCJCk15juW4/3ZQhFBt4nzw4we1pfp87MGEwgs6ITA3TNjegbg0Vv/YgjyvwLVecQ==" saltValue="/37K3AcR1xY9RoziSJmCNw==" spinCount="100000" sheet="1" objects="1" scenarios="1" selectLockedCells="1"/>
  <mergeCells count="40">
    <mergeCell ref="I1:J3"/>
    <mergeCell ref="K1:L3"/>
    <mergeCell ref="H6:L7"/>
    <mergeCell ref="H5:L5"/>
    <mergeCell ref="B6:B7"/>
    <mergeCell ref="D6:G7"/>
    <mergeCell ref="C5:G5"/>
    <mergeCell ref="F3:H3"/>
    <mergeCell ref="F2:H2"/>
    <mergeCell ref="F1:H1"/>
    <mergeCell ref="B1:D3"/>
    <mergeCell ref="H16:L16"/>
    <mergeCell ref="H17:L17"/>
    <mergeCell ref="H18:L18"/>
    <mergeCell ref="H9:L9"/>
    <mergeCell ref="H10:L10"/>
    <mergeCell ref="H11:L11"/>
    <mergeCell ref="H12:L12"/>
    <mergeCell ref="H13:L13"/>
    <mergeCell ref="D21:G21"/>
    <mergeCell ref="D19:G19"/>
    <mergeCell ref="H21:L21"/>
    <mergeCell ref="H20:L20"/>
    <mergeCell ref="H19:L19"/>
    <mergeCell ref="H8:L8"/>
    <mergeCell ref="D8:G8"/>
    <mergeCell ref="A6:A7"/>
    <mergeCell ref="D20:G20"/>
    <mergeCell ref="C9:G9"/>
    <mergeCell ref="C10:G10"/>
    <mergeCell ref="C18:G18"/>
    <mergeCell ref="C17:G17"/>
    <mergeCell ref="C16:G16"/>
    <mergeCell ref="C12:G12"/>
    <mergeCell ref="C13:G13"/>
    <mergeCell ref="C15:G15"/>
    <mergeCell ref="C14:G14"/>
    <mergeCell ref="C11:G11"/>
    <mergeCell ref="H14:L14"/>
    <mergeCell ref="H15:L15"/>
  </mergeCells>
  <conditionalFormatting sqref="K1:L3">
    <cfRule type="iconSet" priority="2">
      <iconSet reverse="1">
        <cfvo type="percent" val="0"/>
        <cfvo type="num" val="8"/>
        <cfvo type="num" val="13"/>
      </iconSet>
    </cfRule>
  </conditionalFormatting>
  <conditionalFormatting sqref="F1:H3">
    <cfRule type="cellIs" dxfId="0" priority="1" operator="equal">
      <formula>0</formula>
    </cfRule>
  </conditionalFormatting>
  <pageMargins left="0.23622047244094491" right="0.23622047244094491" top="0.74803149606299213" bottom="0.74803149606299213" header="0.31496062992125984" footer="0.31496062992125984"/>
  <pageSetup paperSize="8" scale="13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FRONT SHEET</vt:lpstr>
      <vt:lpstr>QIA</vt:lpstr>
      <vt:lpstr>LISTS</vt:lpstr>
      <vt:lpstr>EIA Stage 1</vt:lpstr>
      <vt:lpstr>EIA Stage 2</vt:lpstr>
      <vt:lpstr>QEIA Assurance </vt:lpstr>
      <vt:lpstr>'QEIA Assurance '!Print_Area</vt:lpstr>
      <vt:lpstr>QIA!Print_Area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2017-05-04T14:55:19Z</dcterms:created>
  <dcterms:modified xsi:type="dcterms:W3CDTF">2024-03-21T08:55:30Z</dcterms:modified>
</cp:coreProperties>
</file>