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edical Directorate\GP Commissioning and Development\TRANSFORMATION\PCN\PCN Maps - Lists\24 - 25 info\"/>
    </mc:Choice>
  </mc:AlternateContent>
  <xr:revisionPtr revIDLastSave="0" documentId="13_ncr:1_{BC2E7106-5FA8-450F-B0A5-01348A9927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I15" i="1"/>
  <c r="D67" i="1" l="1"/>
  <c r="D69" i="1"/>
  <c r="I45" i="1"/>
  <c r="I48" i="1"/>
  <c r="I56" i="1"/>
  <c r="I62" i="1"/>
  <c r="I68" i="1"/>
  <c r="D12" i="1"/>
  <c r="D59" i="1" l="1"/>
  <c r="I25" i="1"/>
  <c r="I36" i="1"/>
  <c r="I39" i="1"/>
  <c r="D64" i="1"/>
  <c r="D42" i="1"/>
  <c r="D37" i="1"/>
  <c r="D21" i="1"/>
  <c r="D50" i="1"/>
</calcChain>
</file>

<file path=xl/sharedStrings.xml><?xml version="1.0" encoding="utf-8"?>
<sst xmlns="http://schemas.openxmlformats.org/spreadsheetml/2006/main" count="251" uniqueCount="247">
  <si>
    <t>C81017</t>
  </si>
  <si>
    <t>Arthur Medical Centre</t>
  </si>
  <si>
    <t>C81038</t>
  </si>
  <si>
    <t>Whitemoor Medical Centre</t>
  </si>
  <si>
    <t>C81048</t>
  </si>
  <si>
    <t>Appletree Medical Practice</t>
  </si>
  <si>
    <t>C81069</t>
  </si>
  <si>
    <t>Riversdale Surgery</t>
  </si>
  <si>
    <t>C81012</t>
  </si>
  <si>
    <t>The Surgery at Wheatbridge</t>
  </si>
  <si>
    <t>C81015</t>
  </si>
  <si>
    <t>Newbold Surgery</t>
  </si>
  <si>
    <t>C81025</t>
  </si>
  <si>
    <t>Dronfield Medical Practice</t>
  </si>
  <si>
    <t>C81044</t>
  </si>
  <si>
    <t>Whittington Moor Surgery</t>
  </si>
  <si>
    <t>C81045</t>
  </si>
  <si>
    <t>Chesterfield Medical Partnership</t>
  </si>
  <si>
    <t>C81058</t>
  </si>
  <si>
    <t>The Brimington Surgery</t>
  </si>
  <si>
    <t>C81067</t>
  </si>
  <si>
    <t>Chatsworth Road Medical Centre</t>
  </si>
  <si>
    <t>C81070</t>
  </si>
  <si>
    <t>Oakhill Medical Practice</t>
  </si>
  <si>
    <t>C81084</t>
  </si>
  <si>
    <t>Inspire Health</t>
  </si>
  <si>
    <t>C81089</t>
  </si>
  <si>
    <t>Stubley Medical Centre</t>
  </si>
  <si>
    <t>C81649</t>
  </si>
  <si>
    <t>Calow and Brimington Practice</t>
  </si>
  <si>
    <t>Y04995</t>
  </si>
  <si>
    <t>Royal Primary Care</t>
  </si>
  <si>
    <t>C81006</t>
  </si>
  <si>
    <t>C81009</t>
  </si>
  <si>
    <t>Wilson Street Surgery</t>
  </si>
  <si>
    <t>C81071</t>
  </si>
  <si>
    <t>Osmaston Surgery</t>
  </si>
  <si>
    <t>C81073</t>
  </si>
  <si>
    <t>Macklin Street Surgery</t>
  </si>
  <si>
    <t>C81652</t>
  </si>
  <si>
    <t>Derwent Medical Centre</t>
  </si>
  <si>
    <t>C81035</t>
  </si>
  <si>
    <t>Village Surgery</t>
  </si>
  <si>
    <t>C81047</t>
  </si>
  <si>
    <t>Alvaston Medical Centre</t>
  </si>
  <si>
    <t>C81054</t>
  </si>
  <si>
    <t>Hollybrook Medical Centre</t>
  </si>
  <si>
    <t>C81057</t>
  </si>
  <si>
    <t>Willington Surgery</t>
  </si>
  <si>
    <t>C81108</t>
  </si>
  <si>
    <t>Melbourne &amp; Chellaston Medical Practice</t>
  </si>
  <si>
    <t>C81110</t>
  </si>
  <si>
    <t>Wellbrook Medical Centre</t>
  </si>
  <si>
    <t>Y05733</t>
  </si>
  <si>
    <t>Parkfields Surgery</t>
  </si>
  <si>
    <t>C81013</t>
  </si>
  <si>
    <t>Baslow Health Centre</t>
  </si>
  <si>
    <t>C81016</t>
  </si>
  <si>
    <t>C81028</t>
  </si>
  <si>
    <t>Imperial Road Surgery</t>
  </si>
  <si>
    <t>C81030</t>
  </si>
  <si>
    <t>Darley Dale Medical Centre</t>
  </si>
  <si>
    <t>C81037</t>
  </si>
  <si>
    <t>Ashbourne Medical Practice</t>
  </si>
  <si>
    <t>C81039</t>
  </si>
  <si>
    <t>Eyam Surgery</t>
  </si>
  <si>
    <t>C81062</t>
  </si>
  <si>
    <t>Hannage Brook Medical Centre</t>
  </si>
  <si>
    <t>C81075</t>
  </si>
  <si>
    <t>Brailsford &amp; Hulland Medical Practice</t>
  </si>
  <si>
    <t>C81086</t>
  </si>
  <si>
    <t>The Surgery Clifton Road</t>
  </si>
  <si>
    <t>C81092</t>
  </si>
  <si>
    <t>Evelyn Medical Centre</t>
  </si>
  <si>
    <t>C81101</t>
  </si>
  <si>
    <t>Lime Grove Medical Centre</t>
  </si>
  <si>
    <t>C81611</t>
  </si>
  <si>
    <t>Ashover Medical Centre</t>
  </si>
  <si>
    <t>C81010</t>
  </si>
  <si>
    <t>The Moir Medical Centre</t>
  </si>
  <si>
    <t>C81021</t>
  </si>
  <si>
    <t>Old Station Surgery</t>
  </si>
  <si>
    <t>C81022</t>
  </si>
  <si>
    <t>Dr Webb and Partners</t>
  </si>
  <si>
    <t>C81023</t>
  </si>
  <si>
    <t>The Aitune Medical Practice</t>
  </si>
  <si>
    <t>C81026</t>
  </si>
  <si>
    <t>Adam House Medical Centre</t>
  </si>
  <si>
    <t>C81046</t>
  </si>
  <si>
    <t>West Hallam Medical Ctr</t>
  </si>
  <si>
    <t>C81061</t>
  </si>
  <si>
    <t>Littlewick Medical Centre</t>
  </si>
  <si>
    <t>C81083</t>
  </si>
  <si>
    <t>C81097</t>
  </si>
  <si>
    <t>College Street Medical Practice</t>
  </si>
  <si>
    <t>C81115</t>
  </si>
  <si>
    <t>Gladstone House Surgery</t>
  </si>
  <si>
    <t>C81604</t>
  </si>
  <si>
    <t>Eden Surgery</t>
  </si>
  <si>
    <t>C81007</t>
  </si>
  <si>
    <t>Vernon Street Medical Ctr</t>
  </si>
  <si>
    <t>C81014</t>
  </si>
  <si>
    <t>Derwent Valley Medical Practice</t>
  </si>
  <si>
    <t>C81040</t>
  </si>
  <si>
    <t>Park Lane Surgery</t>
  </si>
  <si>
    <t>C81042</t>
  </si>
  <si>
    <t>C81064</t>
  </si>
  <si>
    <t>Park Farm Medical Centre</t>
  </si>
  <si>
    <t>C81068</t>
  </si>
  <si>
    <t>Chapel Street Medical Centre</t>
  </si>
  <si>
    <t>C81113</t>
  </si>
  <si>
    <t>Mickleover Surgery</t>
  </si>
  <si>
    <t>C81118</t>
  </si>
  <si>
    <t>Derby Family Medical Centre</t>
  </si>
  <si>
    <t>C81616</t>
  </si>
  <si>
    <t>Peartree Medical Centre</t>
  </si>
  <si>
    <t>C81653</t>
  </si>
  <si>
    <t>Brook Medical Centre</t>
  </si>
  <si>
    <t>C81004</t>
  </si>
  <si>
    <t>Ivy Grove Surgery</t>
  </si>
  <si>
    <t>C81005</t>
  </si>
  <si>
    <t>Jessop Medical Practice</t>
  </si>
  <si>
    <t>C81027</t>
  </si>
  <si>
    <t>Somercotes Medical Centre</t>
  </si>
  <si>
    <t>C81031</t>
  </si>
  <si>
    <t>Park Surgery</t>
  </si>
  <si>
    <t>C81049</t>
  </si>
  <si>
    <t>Kelvingrove Medical Centre</t>
  </si>
  <si>
    <t>C81052</t>
  </si>
  <si>
    <t>Brooklyn Medical Practice</t>
  </si>
  <si>
    <t>C81053</t>
  </si>
  <si>
    <t>Parkside Surgery</t>
  </si>
  <si>
    <t>C81059</t>
  </si>
  <si>
    <t>Ripley Medical Centre</t>
  </si>
  <si>
    <t>C81094</t>
  </si>
  <si>
    <t>Crich Medical Practice</t>
  </si>
  <si>
    <t>C81003</t>
  </si>
  <si>
    <t>Sett Valley Medical Centre</t>
  </si>
  <si>
    <t>C81034</t>
  </si>
  <si>
    <t>Stewart Medical Centre</t>
  </si>
  <si>
    <t>C81063</t>
  </si>
  <si>
    <t>Thornbrook Surgery</t>
  </si>
  <si>
    <t>C81065</t>
  </si>
  <si>
    <t>Buxton Medical Practice</t>
  </si>
  <si>
    <t>C81074</t>
  </si>
  <si>
    <t>Elmwood Medical Centre</t>
  </si>
  <si>
    <t>C81080</t>
  </si>
  <si>
    <t>Goyt Valley Medical Practice</t>
  </si>
  <si>
    <t>C81082</t>
  </si>
  <si>
    <t>Hartington Surgery</t>
  </si>
  <si>
    <t>C81634</t>
  </si>
  <si>
    <t>Arden House Medical Practice</t>
  </si>
  <si>
    <t>C81001</t>
  </si>
  <si>
    <t>Springs Health Centre</t>
  </si>
  <si>
    <t>C81002</t>
  </si>
  <si>
    <t>The Valleys Medical Partnership</t>
  </si>
  <si>
    <t>C81091</t>
  </si>
  <si>
    <t>Killamarsh Medical Practice</t>
  </si>
  <si>
    <t>C81662</t>
  </si>
  <si>
    <t>Barlborough Medical Practice</t>
  </si>
  <si>
    <t>C81033</t>
  </si>
  <si>
    <t>Shires Healthcare</t>
  </si>
  <si>
    <t>C81041</t>
  </si>
  <si>
    <t>Welbeck Road Surgery</t>
  </si>
  <si>
    <t>C81095</t>
  </si>
  <si>
    <t>Emmett Carr Surgery</t>
  </si>
  <si>
    <t>C81096</t>
  </si>
  <si>
    <t>Crags Health Care</t>
  </si>
  <si>
    <t>C81638</t>
  </si>
  <si>
    <t>Castle Street Medical Centre</t>
  </si>
  <si>
    <t>C81655</t>
  </si>
  <si>
    <t>Friendly Family Surgery</t>
  </si>
  <si>
    <t>Y04977</t>
  </si>
  <si>
    <t>Creswell and Langwith Surgeries</t>
  </si>
  <si>
    <t>C81051</t>
  </si>
  <si>
    <t>C81066</t>
  </si>
  <si>
    <t>Overdale Medical Practice</t>
  </si>
  <si>
    <t>C81072</t>
  </si>
  <si>
    <t>Lister House Surgery</t>
  </si>
  <si>
    <t>Y05286</t>
  </si>
  <si>
    <t>Lister House Chellaston</t>
  </si>
  <si>
    <t>C81008</t>
  </si>
  <si>
    <t>C81029</t>
  </si>
  <si>
    <t>Staffa Health</t>
  </si>
  <si>
    <t>C81050</t>
  </si>
  <si>
    <t>The Village Surgery</t>
  </si>
  <si>
    <t>C81055</t>
  </si>
  <si>
    <t>North Wingfield Medical Centre</t>
  </si>
  <si>
    <t>C81056</t>
  </si>
  <si>
    <t>Clay Cross Medical Centre</t>
  </si>
  <si>
    <t>C81099</t>
  </si>
  <si>
    <t>Limes Medical Centre</t>
  </si>
  <si>
    <t>C81647</t>
  </si>
  <si>
    <t>St Lawrence Road Surgery</t>
  </si>
  <si>
    <t>C81658</t>
  </si>
  <si>
    <t>Wingerworth Medical Centre</t>
  </si>
  <si>
    <t>C81020</t>
  </si>
  <si>
    <t>Newhall Surgery</t>
  </si>
  <si>
    <t>C81032</t>
  </si>
  <si>
    <t>Swadlincote Surgery</t>
  </si>
  <si>
    <t>C81060</t>
  </si>
  <si>
    <t>Woodville Surgery</t>
  </si>
  <si>
    <t>C81114</t>
  </si>
  <si>
    <t>Gresleydale Healthcare Centre</t>
  </si>
  <si>
    <t>Y01812</t>
  </si>
  <si>
    <t>Heartwood Medical Practice</t>
  </si>
  <si>
    <t>Derbyshire Dales</t>
  </si>
  <si>
    <t>Chesterfield &amp; Dronfield</t>
  </si>
  <si>
    <t>North East Derbyshire</t>
  </si>
  <si>
    <t>North Hardwick &amp; Bolsover</t>
  </si>
  <si>
    <t>South Hardwick</t>
  </si>
  <si>
    <t>Belper</t>
  </si>
  <si>
    <t>Erewash</t>
  </si>
  <si>
    <t>Greater Derby</t>
  </si>
  <si>
    <t>PCCO</t>
  </si>
  <si>
    <t>Derby City North</t>
  </si>
  <si>
    <t>Oakdale Park</t>
  </si>
  <si>
    <t>Derby City South</t>
  </si>
  <si>
    <t>Swadlincote</t>
  </si>
  <si>
    <t xml:space="preserve">Derby and Derbyshire </t>
  </si>
  <si>
    <t>Population</t>
  </si>
  <si>
    <t>PCN</t>
  </si>
  <si>
    <t>Code</t>
  </si>
  <si>
    <t>Name</t>
  </si>
  <si>
    <t>Horizon Healthcare</t>
  </si>
  <si>
    <t>Royal Primary Care-Clay Cross</t>
  </si>
  <si>
    <t>Mickleover Medical Centre</t>
  </si>
  <si>
    <t>Alfreton, Ripley, Crich &amp; Heanor</t>
  </si>
  <si>
    <t>High Peak &amp; Buxton</t>
  </si>
  <si>
    <t xml:space="preserve">Peak &amp; Dales Medical Partnership </t>
  </si>
  <si>
    <t>South Dales</t>
  </si>
  <si>
    <t xml:space="preserve">The Park Medical Practice </t>
  </si>
  <si>
    <t>Glossop</t>
  </si>
  <si>
    <t>C81077</t>
  </si>
  <si>
    <t>C81081</t>
  </si>
  <si>
    <t>C81106</t>
  </si>
  <si>
    <t>C81615</t>
  </si>
  <si>
    <t>C81640</t>
  </si>
  <si>
    <t>Howard Street Medical Practice</t>
  </si>
  <si>
    <t>Manor House Surgery</t>
  </si>
  <si>
    <t>Lambgates Health Centre</t>
  </si>
  <si>
    <t>Cottage Lane Surgery</t>
  </si>
  <si>
    <t>Simmondley Medical Practice</t>
  </si>
  <si>
    <t xml:space="preserve">North Derbyshire </t>
  </si>
  <si>
    <t>West Park Surgery</t>
  </si>
  <si>
    <t xml:space="preserve">01/01/2024 population </t>
  </si>
  <si>
    <t>Derbyshire Primary Care Networks (Population Jan 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</si>
</sst>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0" fillId="0" borderId="0" xfId="0" applyFont="1"/>
    <xf numFmtId="0" fontId="1" fillId="2" borderId="0" xfId="0" applyFont="1" applyFill="1"/>
    <xf numFmtId="0" fontId="1" fillId="4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/>
    <xf numFmtId="0" fontId="1" fillId="13" borderId="0" xfId="0" applyFont="1" applyFill="1"/>
    <xf numFmtId="0" fontId="1" fillId="14" borderId="0" xfId="0" applyFont="1" applyFill="1"/>
    <xf numFmtId="0" fontId="1" fillId="15" borderId="0" xfId="0" applyFont="1" applyFill="1"/>
    <xf numFmtId="0" fontId="1" fillId="16" borderId="0" xfId="0" applyFont="1" applyFill="1"/>
    <xf numFmtId="0" fontId="1" fillId="17" borderId="0" xfId="0" applyFont="1" applyFill="1"/>
    <xf numFmtId="0" fontId="1" fillId="18" borderId="0" xfId="0" applyFont="1" applyFill="1"/>
    <xf numFmtId="0" fontId="1" fillId="19" borderId="0" xfId="0" applyFont="1" applyFill="1"/>
    <xf numFmtId="0" fontId="1" fillId="20" borderId="0" xfId="0" applyFont="1" applyFill="1"/>
    <xf numFmtId="0" fontId="1" fillId="21" borderId="0" xfId="0" applyFont="1" applyFill="1"/>
    <xf numFmtId="0" fontId="1" fillId="22" borderId="0" xfId="0" applyFont="1" applyFill="1"/>
    <xf numFmtId="0" fontId="1" fillId="23" borderId="0" xfId="0" applyFont="1" applyFill="1"/>
    <xf numFmtId="0" fontId="1" fillId="24" borderId="0" xfId="0" applyFont="1" applyFill="1"/>
    <xf numFmtId="0" fontId="1" fillId="25" borderId="0" xfId="0" applyFont="1" applyFill="1"/>
    <xf numFmtId="0" fontId="1" fillId="26" borderId="0" xfId="0" applyFont="1" applyFill="1"/>
    <xf numFmtId="0" fontId="4" fillId="0" borderId="0" xfId="0" applyFont="1" applyAlignment="1">
      <alignment horizontal="right"/>
    </xf>
    <xf numFmtId="0" fontId="4" fillId="27" borderId="0" xfId="0" applyFont="1" applyFill="1"/>
    <xf numFmtId="0" fontId="4" fillId="27" borderId="0" xfId="0" applyFont="1" applyFill="1" applyAlignment="1">
      <alignment horizontal="right"/>
    </xf>
    <xf numFmtId="0" fontId="0" fillId="27" borderId="0" xfId="0" applyFont="1" applyFill="1"/>
    <xf numFmtId="0" fontId="2" fillId="12" borderId="0" xfId="0" applyFont="1" applyFill="1"/>
    <xf numFmtId="0" fontId="2" fillId="5" borderId="0" xfId="0" applyFont="1" applyFill="1"/>
    <xf numFmtId="0" fontId="2" fillId="7" borderId="0" xfId="0" applyFont="1" applyFill="1"/>
    <xf numFmtId="0" fontId="2" fillId="11" borderId="0" xfId="0" applyFont="1" applyFill="1"/>
    <xf numFmtId="0" fontId="2" fillId="13" borderId="0" xfId="0" applyFont="1" applyFill="1"/>
    <xf numFmtId="0" fontId="2" fillId="16" borderId="0" xfId="0" applyFont="1" applyFill="1"/>
    <xf numFmtId="0" fontId="6" fillId="22" borderId="0" xfId="0" applyFont="1" applyFill="1"/>
    <xf numFmtId="0" fontId="6" fillId="24" borderId="0" xfId="0" applyFont="1" applyFill="1"/>
    <xf numFmtId="0" fontId="6" fillId="15" borderId="0" xfId="0" applyFont="1" applyFill="1"/>
    <xf numFmtId="0" fontId="3" fillId="9" borderId="0" xfId="0" applyFont="1" applyFill="1"/>
    <xf numFmtId="0" fontId="6" fillId="17" borderId="0" xfId="0" applyFont="1" applyFill="1"/>
    <xf numFmtId="0" fontId="2" fillId="19" borderId="0" xfId="0" applyFont="1" applyFill="1"/>
    <xf numFmtId="0" fontId="6" fillId="26" borderId="0" xfId="0" applyFont="1" applyFill="1"/>
    <xf numFmtId="0" fontId="0" fillId="5" borderId="0" xfId="0" applyFill="1"/>
    <xf numFmtId="0" fontId="1" fillId="28" borderId="0" xfId="0" applyFont="1" applyFill="1"/>
    <xf numFmtId="0" fontId="2" fillId="28" borderId="0" xfId="0" applyFont="1" applyFill="1"/>
    <xf numFmtId="0" fontId="6" fillId="12" borderId="0" xfId="0" applyFont="1" applyFill="1"/>
    <xf numFmtId="0" fontId="1" fillId="29" borderId="0" xfId="0" applyFont="1" applyFill="1"/>
    <xf numFmtId="0" fontId="2" fillId="29" borderId="0" xfId="0" applyFont="1" applyFill="1"/>
    <xf numFmtId="0" fontId="5" fillId="27" borderId="0" xfId="0" applyFont="1" applyFill="1" applyAlignment="1">
      <alignment vertical="center"/>
    </xf>
    <xf numFmtId="0" fontId="1" fillId="30" borderId="0" xfId="0" applyFont="1" applyFill="1"/>
    <xf numFmtId="0" fontId="0" fillId="30" borderId="0" xfId="0" applyFill="1"/>
    <xf numFmtId="0" fontId="1" fillId="31" borderId="0" xfId="0" applyFont="1" applyFill="1"/>
    <xf numFmtId="0" fontId="6" fillId="30" borderId="0" xfId="0" applyFont="1" applyFill="1"/>
    <xf numFmtId="0" fontId="2" fillId="16" borderId="0" xfId="0" applyFont="1" applyFill="1" applyAlignment="1">
      <alignment vertical="center" textRotation="90" wrapText="1"/>
    </xf>
    <xf numFmtId="0" fontId="0" fillId="32" borderId="0" xfId="0" applyFont="1" applyFill="1"/>
    <xf numFmtId="0" fontId="1" fillId="32" borderId="0" xfId="0" applyFont="1" applyFill="1"/>
    <xf numFmtId="17" fontId="9" fillId="0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0" fontId="2" fillId="22" borderId="0" xfId="0" applyFont="1" applyFill="1" applyAlignment="1">
      <alignment horizontal="center" vertical="center" textRotation="90" wrapText="1"/>
    </xf>
    <xf numFmtId="0" fontId="8" fillId="3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 textRotation="90" wrapText="1"/>
    </xf>
    <xf numFmtId="0" fontId="2" fillId="24" borderId="0" xfId="0" applyFont="1" applyFill="1" applyAlignment="1">
      <alignment horizontal="center" vertical="center" textRotation="90" wrapText="1"/>
    </xf>
    <xf numFmtId="0" fontId="3" fillId="12" borderId="0" xfId="0" applyFont="1" applyFill="1" applyAlignment="1">
      <alignment horizontal="center" vertical="center" textRotation="90" wrapText="1"/>
    </xf>
    <xf numFmtId="0" fontId="3" fillId="12" borderId="0" xfId="0" applyFont="1" applyFill="1" applyAlignment="1">
      <alignment horizontal="center" vertical="center" textRotation="90"/>
    </xf>
    <xf numFmtId="0" fontId="2" fillId="11" borderId="0" xfId="0" applyFont="1" applyFill="1" applyAlignment="1">
      <alignment horizontal="center" vertical="center" textRotation="90" wrapText="1"/>
    </xf>
    <xf numFmtId="0" fontId="2" fillId="13" borderId="0" xfId="0" applyFont="1" applyFill="1" applyAlignment="1">
      <alignment horizontal="center" vertical="center" textRotation="90" wrapText="1"/>
    </xf>
    <xf numFmtId="0" fontId="2" fillId="5" borderId="0" xfId="0" applyFont="1" applyFill="1" applyAlignment="1">
      <alignment horizontal="center" vertical="center" textRotation="90"/>
    </xf>
    <xf numFmtId="0" fontId="2" fillId="30" borderId="0" xfId="0" applyFont="1" applyFill="1" applyAlignment="1">
      <alignment horizontal="center" vertical="center" textRotation="90" wrapText="1"/>
    </xf>
    <xf numFmtId="0" fontId="2" fillId="16" borderId="0" xfId="0" applyFont="1" applyFill="1" applyAlignment="1">
      <alignment horizontal="center" vertical="center" textRotation="90" wrapText="1"/>
    </xf>
    <xf numFmtId="0" fontId="2" fillId="7" borderId="0" xfId="0" applyFont="1" applyFill="1" applyAlignment="1">
      <alignment horizontal="center" vertical="center" textRotation="90" wrapText="1"/>
    </xf>
    <xf numFmtId="0" fontId="2" fillId="17" borderId="0" xfId="0" applyFont="1" applyFill="1" applyAlignment="1">
      <alignment horizontal="center" vertical="center" textRotation="90" wrapText="1"/>
    </xf>
    <xf numFmtId="0" fontId="2" fillId="28" borderId="0" xfId="0" applyFont="1" applyFill="1" applyAlignment="1">
      <alignment horizontal="center" vertical="center" textRotation="90"/>
    </xf>
    <xf numFmtId="0" fontId="2" fillId="19" borderId="0" xfId="0" applyFont="1" applyFill="1" applyAlignment="1">
      <alignment horizontal="center" vertical="center" textRotation="90" wrapText="1"/>
    </xf>
    <xf numFmtId="0" fontId="2" fillId="9" borderId="0" xfId="0" applyFont="1" applyFill="1" applyAlignment="1">
      <alignment horizontal="center" vertical="center" textRotation="90" wrapText="1"/>
    </xf>
    <xf numFmtId="0" fontId="2" fillId="7" borderId="0" xfId="0" applyFont="1" applyFill="1" applyAlignment="1">
      <alignment horizontal="center" vertical="center" textRotation="90"/>
    </xf>
    <xf numFmtId="0" fontId="2" fillId="29" borderId="0" xfId="0" applyFont="1" applyFill="1" applyAlignment="1">
      <alignment horizontal="center" vertical="center" textRotation="90" wrapText="1"/>
    </xf>
    <xf numFmtId="0" fontId="2" fillId="26" borderId="0" xfId="0" applyFont="1" applyFill="1" applyAlignment="1">
      <alignment horizontal="center" vertical="center" textRotation="90"/>
    </xf>
    <xf numFmtId="0" fontId="2" fillId="15" borderId="0" xfId="0" applyFont="1" applyFill="1" applyAlignment="1">
      <alignment horizontal="center" vertical="center" textRotation="90"/>
    </xf>
    <xf numFmtId="0" fontId="2" fillId="0" borderId="0" xfId="0" applyFont="1" applyFill="1" applyAlignment="1">
      <alignment vertical="center" textRotation="90" wrapText="1"/>
    </xf>
    <xf numFmtId="0" fontId="7" fillId="27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ECFF"/>
      <color rgb="FF009900"/>
      <color rgb="FFCC9900"/>
      <color rgb="FF996600"/>
      <color rgb="FFCC6600"/>
      <color rgb="FF996633"/>
      <color rgb="FF669900"/>
      <color rgb="FFFF9966"/>
      <color rgb="FF9933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showWhiteSpace="0" zoomScale="130" zoomScaleNormal="130" workbookViewId="0">
      <selection activeCell="D22" sqref="D22:D25"/>
    </sheetView>
  </sheetViews>
  <sheetFormatPr defaultRowHeight="11.25" customHeight="1" x14ac:dyDescent="0.25"/>
  <cols>
    <col min="1" max="1" width="4.42578125" style="2" customWidth="1"/>
    <col min="2" max="2" width="6.85546875" customWidth="1"/>
    <col min="3" max="3" width="32.28515625" customWidth="1"/>
    <col min="4" max="4" width="8.85546875" customWidth="1"/>
    <col min="5" max="5" width="0.85546875" customWidth="1"/>
    <col min="6" max="6" width="4.42578125" style="2" customWidth="1"/>
    <col min="7" max="7" width="8" customWidth="1"/>
    <col min="8" max="8" width="26" customWidth="1"/>
  </cols>
  <sheetData>
    <row r="1" spans="1:9" ht="18.75" customHeight="1" x14ac:dyDescent="0.25">
      <c r="A1" s="60" t="s">
        <v>246</v>
      </c>
      <c r="B1" s="60"/>
      <c r="C1" s="60"/>
      <c r="D1" s="60"/>
      <c r="E1" s="60"/>
      <c r="F1" s="60"/>
      <c r="G1" s="60"/>
      <c r="H1" s="60"/>
      <c r="I1" s="60"/>
    </row>
    <row r="2" spans="1:9" ht="15" hidden="1" x14ac:dyDescent="0.25"/>
    <row r="3" spans="1:9" s="1" customFormat="1" ht="11.25" customHeight="1" x14ac:dyDescent="0.2">
      <c r="A3" s="27" t="s">
        <v>221</v>
      </c>
      <c r="B3" s="27" t="s">
        <v>222</v>
      </c>
      <c r="C3" s="27" t="s">
        <v>223</v>
      </c>
      <c r="D3" s="28" t="s">
        <v>220</v>
      </c>
      <c r="E3" s="26"/>
      <c r="F3" s="27" t="s">
        <v>221</v>
      </c>
      <c r="G3" s="27" t="s">
        <v>222</v>
      </c>
      <c r="H3" s="27" t="s">
        <v>223</v>
      </c>
      <c r="I3" s="28" t="s">
        <v>220</v>
      </c>
    </row>
    <row r="4" spans="1:9" ht="11.25" customHeight="1" x14ac:dyDescent="0.25">
      <c r="A4" s="63" t="s">
        <v>228</v>
      </c>
      <c r="B4" s="4" t="s">
        <v>136</v>
      </c>
      <c r="C4" s="4" t="s">
        <v>137</v>
      </c>
      <c r="D4" s="4">
        <v>10156</v>
      </c>
      <c r="E4" s="1"/>
      <c r="F4" s="76" t="s">
        <v>212</v>
      </c>
      <c r="G4" s="18" t="s">
        <v>78</v>
      </c>
      <c r="H4" s="18" t="s">
        <v>79</v>
      </c>
      <c r="I4" s="18">
        <v>13284</v>
      </c>
    </row>
    <row r="5" spans="1:9" ht="11.25" customHeight="1" x14ac:dyDescent="0.25">
      <c r="A5" s="64"/>
      <c r="B5" s="4" t="s">
        <v>138</v>
      </c>
      <c r="C5" s="4" t="s">
        <v>139</v>
      </c>
      <c r="D5" s="4">
        <v>10718</v>
      </c>
      <c r="E5" s="1"/>
      <c r="F5" s="76"/>
      <c r="G5" s="18" t="s">
        <v>80</v>
      </c>
      <c r="H5" s="18" t="s">
        <v>81</v>
      </c>
      <c r="I5" s="18">
        <v>15135</v>
      </c>
    </row>
    <row r="6" spans="1:9" ht="11.25" customHeight="1" x14ac:dyDescent="0.25">
      <c r="A6" s="64"/>
      <c r="B6" s="4" t="s">
        <v>140</v>
      </c>
      <c r="C6" s="4" t="s">
        <v>141</v>
      </c>
      <c r="D6" s="4">
        <v>9515</v>
      </c>
      <c r="E6" s="1"/>
      <c r="F6" s="76"/>
      <c r="G6" s="18" t="s">
        <v>82</v>
      </c>
      <c r="H6" s="18" t="s">
        <v>83</v>
      </c>
      <c r="I6" s="18">
        <v>4079</v>
      </c>
    </row>
    <row r="7" spans="1:9" ht="11.25" customHeight="1" x14ac:dyDescent="0.25">
      <c r="A7" s="64"/>
      <c r="B7" s="4" t="s">
        <v>142</v>
      </c>
      <c r="C7" s="4" t="s">
        <v>143</v>
      </c>
      <c r="D7" s="4">
        <v>8817</v>
      </c>
      <c r="E7" s="1"/>
      <c r="F7" s="76"/>
      <c r="G7" s="18" t="s">
        <v>84</v>
      </c>
      <c r="H7" s="18" t="s">
        <v>85</v>
      </c>
      <c r="I7" s="18">
        <v>8002</v>
      </c>
    </row>
    <row r="8" spans="1:9" ht="11.25" customHeight="1" x14ac:dyDescent="0.25">
      <c r="A8" s="64"/>
      <c r="B8" s="4" t="s">
        <v>144</v>
      </c>
      <c r="C8" s="4" t="s">
        <v>145</v>
      </c>
      <c r="D8" s="4">
        <v>6343</v>
      </c>
      <c r="E8" s="1"/>
      <c r="F8" s="76"/>
      <c r="G8" s="18" t="s">
        <v>86</v>
      </c>
      <c r="H8" s="18" t="s">
        <v>87</v>
      </c>
      <c r="I8" s="18">
        <v>6430</v>
      </c>
    </row>
    <row r="9" spans="1:9" ht="11.25" customHeight="1" x14ac:dyDescent="0.25">
      <c r="A9" s="64"/>
      <c r="B9" s="4" t="s">
        <v>146</v>
      </c>
      <c r="C9" s="4" t="s">
        <v>147</v>
      </c>
      <c r="D9" s="4">
        <v>8304</v>
      </c>
      <c r="E9" s="1"/>
      <c r="F9" s="76"/>
      <c r="G9" s="18" t="s">
        <v>88</v>
      </c>
      <c r="H9" s="18" t="s">
        <v>89</v>
      </c>
      <c r="I9" s="18">
        <v>4669</v>
      </c>
    </row>
    <row r="10" spans="1:9" ht="11.25" customHeight="1" x14ac:dyDescent="0.25">
      <c r="A10" s="64"/>
      <c r="B10" s="4" t="s">
        <v>148</v>
      </c>
      <c r="C10" s="4" t="s">
        <v>149</v>
      </c>
      <c r="D10" s="4">
        <v>3283</v>
      </c>
      <c r="E10" s="1"/>
      <c r="F10" s="76"/>
      <c r="G10" s="18" t="s">
        <v>90</v>
      </c>
      <c r="H10" s="18" t="s">
        <v>91</v>
      </c>
      <c r="I10" s="18">
        <v>18404</v>
      </c>
    </row>
    <row r="11" spans="1:9" ht="11.25" customHeight="1" x14ac:dyDescent="0.25">
      <c r="A11" s="64"/>
      <c r="B11" s="4" t="s">
        <v>150</v>
      </c>
      <c r="C11" s="4" t="s">
        <v>151</v>
      </c>
      <c r="D11" s="4">
        <v>4537</v>
      </c>
      <c r="E11" s="1"/>
      <c r="F11" s="76"/>
      <c r="G11" s="18" t="s">
        <v>92</v>
      </c>
      <c r="H11" s="18" t="s">
        <v>244</v>
      </c>
      <c r="I11" s="18">
        <v>16923</v>
      </c>
    </row>
    <row r="12" spans="1:9" ht="11.25" customHeight="1" x14ac:dyDescent="0.25">
      <c r="A12" s="64"/>
      <c r="B12" s="11"/>
      <c r="C12" s="11"/>
      <c r="D12" s="30">
        <f>SUM(D4:D11)</f>
        <v>61673</v>
      </c>
      <c r="E12" s="1"/>
      <c r="F12" s="76"/>
      <c r="G12" s="18" t="s">
        <v>93</v>
      </c>
      <c r="H12" s="18" t="s">
        <v>94</v>
      </c>
      <c r="I12" s="18">
        <v>6390</v>
      </c>
    </row>
    <row r="13" spans="1:9" ht="11.25" customHeight="1" x14ac:dyDescent="0.25">
      <c r="A13" s="67" t="s">
        <v>206</v>
      </c>
      <c r="B13" s="5" t="s">
        <v>55</v>
      </c>
      <c r="C13" s="5" t="s">
        <v>56</v>
      </c>
      <c r="D13" s="5">
        <v>4648</v>
      </c>
      <c r="E13" s="1"/>
      <c r="F13" s="76"/>
      <c r="G13" s="18" t="s">
        <v>95</v>
      </c>
      <c r="H13" s="18" t="s">
        <v>96</v>
      </c>
      <c r="I13" s="18">
        <v>5097</v>
      </c>
    </row>
    <row r="14" spans="1:9" ht="11.25" customHeight="1" x14ac:dyDescent="0.25">
      <c r="A14" s="67"/>
      <c r="B14" s="5" t="s">
        <v>57</v>
      </c>
      <c r="C14" s="5" t="s">
        <v>229</v>
      </c>
      <c r="D14" s="5">
        <v>8835</v>
      </c>
      <c r="E14" s="1"/>
      <c r="F14" s="76"/>
      <c r="G14" s="18" t="s">
        <v>97</v>
      </c>
      <c r="H14" s="18" t="s">
        <v>98</v>
      </c>
      <c r="I14" s="18">
        <v>4119</v>
      </c>
    </row>
    <row r="15" spans="1:9" ht="11.25" customHeight="1" x14ac:dyDescent="0.25">
      <c r="A15" s="67"/>
      <c r="B15" s="5" t="s">
        <v>58</v>
      </c>
      <c r="C15" s="5" t="s">
        <v>59</v>
      </c>
      <c r="D15" s="5">
        <v>7348</v>
      </c>
      <c r="E15" s="1"/>
      <c r="F15" s="76"/>
      <c r="G15" s="47"/>
      <c r="H15" s="47"/>
      <c r="I15" s="48">
        <f>SUM(I4:I14)</f>
        <v>102532</v>
      </c>
    </row>
    <row r="16" spans="1:9" ht="11.25" customHeight="1" x14ac:dyDescent="0.25">
      <c r="A16" s="67"/>
      <c r="B16" s="5" t="s">
        <v>60</v>
      </c>
      <c r="C16" s="5" t="s">
        <v>61</v>
      </c>
      <c r="D16" s="5">
        <v>8754</v>
      </c>
      <c r="E16" s="1"/>
      <c r="F16" s="74" t="s">
        <v>227</v>
      </c>
      <c r="G16" s="9" t="s">
        <v>118</v>
      </c>
      <c r="H16" s="9" t="s">
        <v>119</v>
      </c>
      <c r="I16" s="9">
        <v>10364</v>
      </c>
    </row>
    <row r="17" spans="1:9" ht="11.25" customHeight="1" x14ac:dyDescent="0.25">
      <c r="A17" s="67"/>
      <c r="B17" s="5" t="s">
        <v>64</v>
      </c>
      <c r="C17" s="5" t="s">
        <v>65</v>
      </c>
      <c r="D17" s="5">
        <v>3517</v>
      </c>
      <c r="E17" s="1"/>
      <c r="F17" s="74"/>
      <c r="G17" s="9" t="s">
        <v>120</v>
      </c>
      <c r="H17" s="9" t="s">
        <v>121</v>
      </c>
      <c r="I17" s="9">
        <v>16760</v>
      </c>
    </row>
    <row r="18" spans="1:9" ht="11.25" customHeight="1" x14ac:dyDescent="0.25">
      <c r="A18" s="67"/>
      <c r="B18" s="5" t="s">
        <v>72</v>
      </c>
      <c r="C18" s="5" t="s">
        <v>73</v>
      </c>
      <c r="D18" s="5">
        <v>5664</v>
      </c>
      <c r="E18" s="1"/>
      <c r="F18" s="74"/>
      <c r="G18" s="9" t="s">
        <v>122</v>
      </c>
      <c r="H18" s="9" t="s">
        <v>123</v>
      </c>
      <c r="I18" s="9">
        <v>7821</v>
      </c>
    </row>
    <row r="19" spans="1:9" ht="11.25" customHeight="1" x14ac:dyDescent="0.25">
      <c r="A19" s="67"/>
      <c r="B19" s="5" t="s">
        <v>74</v>
      </c>
      <c r="C19" s="5" t="s">
        <v>75</v>
      </c>
      <c r="D19" s="5">
        <v>8388</v>
      </c>
      <c r="E19" s="1"/>
      <c r="F19" s="74"/>
      <c r="G19" s="9" t="s">
        <v>124</v>
      </c>
      <c r="H19" s="9" t="s">
        <v>125</v>
      </c>
      <c r="I19" s="9">
        <v>9078</v>
      </c>
    </row>
    <row r="20" spans="1:9" ht="11.25" customHeight="1" x14ac:dyDescent="0.25">
      <c r="A20" s="67"/>
      <c r="B20" s="5" t="s">
        <v>76</v>
      </c>
      <c r="C20" s="5" t="s">
        <v>77</v>
      </c>
      <c r="D20" s="5">
        <v>2415</v>
      </c>
      <c r="E20" s="1"/>
      <c r="F20" s="74"/>
      <c r="G20" s="9" t="s">
        <v>126</v>
      </c>
      <c r="H20" s="9" t="s">
        <v>127</v>
      </c>
      <c r="I20" s="9">
        <v>9725</v>
      </c>
    </row>
    <row r="21" spans="1:9" ht="11.25" customHeight="1" x14ac:dyDescent="0.25">
      <c r="A21" s="67"/>
      <c r="B21" s="43"/>
      <c r="C21" s="43"/>
      <c r="D21" s="31">
        <f>SUM(D13:D20)</f>
        <v>49569</v>
      </c>
      <c r="E21" s="1"/>
      <c r="F21" s="74"/>
      <c r="G21" s="9" t="s">
        <v>128</v>
      </c>
      <c r="H21" s="9" t="s">
        <v>129</v>
      </c>
      <c r="I21" s="9">
        <v>7366</v>
      </c>
    </row>
    <row r="22" spans="1:9" ht="11.25" customHeight="1" x14ac:dyDescent="0.25">
      <c r="A22" s="72" t="s">
        <v>230</v>
      </c>
      <c r="B22" s="22" t="s">
        <v>62</v>
      </c>
      <c r="C22" s="22" t="s">
        <v>63</v>
      </c>
      <c r="D22" s="22">
        <v>10200</v>
      </c>
      <c r="E22" s="1"/>
      <c r="F22" s="74"/>
      <c r="G22" s="9" t="s">
        <v>130</v>
      </c>
      <c r="H22" s="9" t="s">
        <v>131</v>
      </c>
      <c r="I22" s="9">
        <v>10689</v>
      </c>
    </row>
    <row r="23" spans="1:9" ht="11.25" customHeight="1" x14ac:dyDescent="0.25">
      <c r="A23" s="72"/>
      <c r="B23" s="22" t="s">
        <v>66</v>
      </c>
      <c r="C23" s="22" t="s">
        <v>67</v>
      </c>
      <c r="D23" s="22">
        <v>8978</v>
      </c>
      <c r="E23" s="1"/>
      <c r="F23" s="74"/>
      <c r="G23" s="9" t="s">
        <v>132</v>
      </c>
      <c r="H23" s="9" t="s">
        <v>133</v>
      </c>
      <c r="I23" s="9">
        <v>6107</v>
      </c>
    </row>
    <row r="24" spans="1:9" ht="11.25" customHeight="1" x14ac:dyDescent="0.25">
      <c r="A24" s="72"/>
      <c r="B24" s="22" t="s">
        <v>68</v>
      </c>
      <c r="C24" s="22" t="s">
        <v>69</v>
      </c>
      <c r="D24" s="22">
        <v>5191</v>
      </c>
      <c r="E24" s="1"/>
      <c r="F24" s="74"/>
      <c r="G24" s="9" t="s">
        <v>134</v>
      </c>
      <c r="H24" s="9" t="s">
        <v>135</v>
      </c>
      <c r="I24" s="9">
        <v>7950</v>
      </c>
    </row>
    <row r="25" spans="1:9" ht="11.25" customHeight="1" x14ac:dyDescent="0.25">
      <c r="A25" s="72"/>
      <c r="B25" s="22" t="s">
        <v>70</v>
      </c>
      <c r="C25" s="22" t="s">
        <v>71</v>
      </c>
      <c r="D25" s="22">
        <v>8248</v>
      </c>
      <c r="E25" s="1"/>
      <c r="F25" s="74"/>
      <c r="G25" s="8"/>
      <c r="H25" s="8"/>
      <c r="I25" s="39">
        <f>SUM(I16:I24)</f>
        <v>85860</v>
      </c>
    </row>
    <row r="26" spans="1:9" ht="11.25" customHeight="1" x14ac:dyDescent="0.25">
      <c r="A26" s="72"/>
      <c r="B26" s="44"/>
      <c r="C26" s="44"/>
      <c r="D26" s="45">
        <f>SUM(D22:D25)</f>
        <v>32617</v>
      </c>
      <c r="E26" s="1"/>
      <c r="F26" s="62" t="s">
        <v>213</v>
      </c>
      <c r="G26" s="24" t="s">
        <v>99</v>
      </c>
      <c r="H26" s="24" t="s">
        <v>100</v>
      </c>
      <c r="I26" s="24">
        <v>11726</v>
      </c>
    </row>
    <row r="27" spans="1:9" ht="11.25" customHeight="1" x14ac:dyDescent="0.25">
      <c r="A27" s="75" t="s">
        <v>207</v>
      </c>
      <c r="B27" s="7" t="s">
        <v>8</v>
      </c>
      <c r="C27" s="7" t="s">
        <v>9</v>
      </c>
      <c r="D27" s="7">
        <v>15763</v>
      </c>
      <c r="E27" s="1"/>
      <c r="F27" s="62"/>
      <c r="G27" s="24" t="s">
        <v>101</v>
      </c>
      <c r="H27" s="24" t="s">
        <v>102</v>
      </c>
      <c r="I27" s="24">
        <v>11750</v>
      </c>
    </row>
    <row r="28" spans="1:9" ht="11.25" customHeight="1" x14ac:dyDescent="0.25">
      <c r="A28" s="75"/>
      <c r="B28" s="7" t="s">
        <v>10</v>
      </c>
      <c r="C28" s="7" t="s">
        <v>11</v>
      </c>
      <c r="D28" s="7">
        <v>11969</v>
      </c>
      <c r="E28" s="1"/>
      <c r="F28" s="62"/>
      <c r="G28" s="24" t="s">
        <v>103</v>
      </c>
      <c r="H28" s="24" t="s">
        <v>104</v>
      </c>
      <c r="I28" s="24">
        <v>7701</v>
      </c>
    </row>
    <row r="29" spans="1:9" ht="11.25" customHeight="1" x14ac:dyDescent="0.25">
      <c r="A29" s="75"/>
      <c r="B29" s="7" t="s">
        <v>12</v>
      </c>
      <c r="C29" s="7" t="s">
        <v>13</v>
      </c>
      <c r="D29" s="7">
        <v>10317</v>
      </c>
      <c r="E29" s="1"/>
      <c r="F29" s="62"/>
      <c r="G29" s="24" t="s">
        <v>105</v>
      </c>
      <c r="H29" s="24" t="s">
        <v>226</v>
      </c>
      <c r="I29" s="24">
        <v>12968</v>
      </c>
    </row>
    <row r="30" spans="1:9" ht="11.25" customHeight="1" x14ac:dyDescent="0.25">
      <c r="A30" s="75"/>
      <c r="B30" s="7" t="s">
        <v>14</v>
      </c>
      <c r="C30" s="7" t="s">
        <v>15</v>
      </c>
      <c r="D30" s="7">
        <v>8382</v>
      </c>
      <c r="E30" s="1"/>
      <c r="F30" s="62"/>
      <c r="G30" s="24" t="s">
        <v>106</v>
      </c>
      <c r="H30" s="24" t="s">
        <v>107</v>
      </c>
      <c r="I30" s="24">
        <v>12704</v>
      </c>
    </row>
    <row r="31" spans="1:9" ht="11.25" customHeight="1" x14ac:dyDescent="0.25">
      <c r="A31" s="75"/>
      <c r="B31" s="7" t="s">
        <v>18</v>
      </c>
      <c r="C31" s="7" t="s">
        <v>19</v>
      </c>
      <c r="D31" s="7">
        <v>8656</v>
      </c>
      <c r="E31" s="1"/>
      <c r="F31" s="62"/>
      <c r="G31" s="24" t="s">
        <v>108</v>
      </c>
      <c r="H31" s="24" t="s">
        <v>109</v>
      </c>
      <c r="I31" s="24">
        <v>12555</v>
      </c>
    </row>
    <row r="32" spans="1:9" ht="11.25" customHeight="1" x14ac:dyDescent="0.25">
      <c r="A32" s="75"/>
      <c r="B32" s="7" t="s">
        <v>20</v>
      </c>
      <c r="C32" s="7" t="s">
        <v>21</v>
      </c>
      <c r="D32" s="7">
        <v>9591</v>
      </c>
      <c r="E32" s="1"/>
      <c r="F32" s="62"/>
      <c r="G32" s="24" t="s">
        <v>110</v>
      </c>
      <c r="H32" s="24" t="s">
        <v>111</v>
      </c>
      <c r="I32" s="24">
        <v>6322</v>
      </c>
    </row>
    <row r="33" spans="1:9" ht="11.25" customHeight="1" x14ac:dyDescent="0.25">
      <c r="A33" s="75"/>
      <c r="B33" s="7" t="s">
        <v>22</v>
      </c>
      <c r="C33" s="7" t="s">
        <v>23</v>
      </c>
      <c r="D33" s="7">
        <v>3991</v>
      </c>
      <c r="E33" s="1"/>
      <c r="F33" s="62"/>
      <c r="G33" s="24" t="s">
        <v>112</v>
      </c>
      <c r="H33" s="24" t="s">
        <v>113</v>
      </c>
      <c r="I33" s="24">
        <v>8207</v>
      </c>
    </row>
    <row r="34" spans="1:9" ht="11.25" customHeight="1" x14ac:dyDescent="0.25">
      <c r="A34" s="75"/>
      <c r="B34" s="7" t="s">
        <v>24</v>
      </c>
      <c r="C34" s="7" t="s">
        <v>25</v>
      </c>
      <c r="D34" s="7">
        <v>20854</v>
      </c>
      <c r="E34" s="1"/>
      <c r="F34" s="62"/>
      <c r="G34" s="24" t="s">
        <v>114</v>
      </c>
      <c r="H34" s="24" t="s">
        <v>115</v>
      </c>
      <c r="I34" s="24">
        <v>5270</v>
      </c>
    </row>
    <row r="35" spans="1:9" ht="11.25" customHeight="1" x14ac:dyDescent="0.25">
      <c r="A35" s="75"/>
      <c r="B35" s="7" t="s">
        <v>26</v>
      </c>
      <c r="C35" s="7" t="s">
        <v>27</v>
      </c>
      <c r="D35" s="7">
        <v>6000</v>
      </c>
      <c r="E35" s="1"/>
      <c r="F35" s="62"/>
      <c r="G35" s="24" t="s">
        <v>116</v>
      </c>
      <c r="H35" s="24" t="s">
        <v>117</v>
      </c>
      <c r="I35" s="24">
        <v>4531</v>
      </c>
    </row>
    <row r="36" spans="1:9" ht="11.25" customHeight="1" x14ac:dyDescent="0.25">
      <c r="A36" s="75"/>
      <c r="B36" s="7" t="s">
        <v>28</v>
      </c>
      <c r="C36" s="7" t="s">
        <v>29</v>
      </c>
      <c r="D36" s="7">
        <v>7684</v>
      </c>
      <c r="E36" s="1"/>
      <c r="F36" s="62"/>
      <c r="G36" s="23"/>
      <c r="H36" s="23"/>
      <c r="I36" s="37">
        <f>SUM(I26:I35)</f>
        <v>93734</v>
      </c>
    </row>
    <row r="37" spans="1:9" ht="11.25" customHeight="1" x14ac:dyDescent="0.25">
      <c r="A37" s="75"/>
      <c r="B37" s="6"/>
      <c r="C37" s="6"/>
      <c r="D37" s="32">
        <f>SUM(D27:D36)</f>
        <v>103207</v>
      </c>
      <c r="E37" s="1"/>
      <c r="F37" s="77" t="s">
        <v>214</v>
      </c>
      <c r="G37" s="17" t="s">
        <v>177</v>
      </c>
      <c r="H37" s="17" t="s">
        <v>178</v>
      </c>
      <c r="I37" s="17">
        <v>30794</v>
      </c>
    </row>
    <row r="38" spans="1:9" ht="11.25" customHeight="1" x14ac:dyDescent="0.25">
      <c r="A38" s="65" t="s">
        <v>208</v>
      </c>
      <c r="B38" s="20" t="s">
        <v>152</v>
      </c>
      <c r="C38" s="20" t="s">
        <v>153</v>
      </c>
      <c r="D38" s="20">
        <v>11392</v>
      </c>
      <c r="E38" s="1"/>
      <c r="F38" s="77"/>
      <c r="G38" s="17" t="s">
        <v>179</v>
      </c>
      <c r="H38" s="17" t="s">
        <v>180</v>
      </c>
      <c r="I38" s="17">
        <v>16892</v>
      </c>
    </row>
    <row r="39" spans="1:9" ht="11.25" customHeight="1" x14ac:dyDescent="0.25">
      <c r="A39" s="65"/>
      <c r="B39" s="20" t="s">
        <v>154</v>
      </c>
      <c r="C39" s="20" t="s">
        <v>155</v>
      </c>
      <c r="D39" s="20">
        <v>12392</v>
      </c>
      <c r="E39" s="1"/>
      <c r="F39" s="77"/>
      <c r="G39" s="25"/>
      <c r="H39" s="25"/>
      <c r="I39" s="42">
        <f>SUM(I37:I38)</f>
        <v>47686</v>
      </c>
    </row>
    <row r="40" spans="1:9" ht="11.25" customHeight="1" x14ac:dyDescent="0.25">
      <c r="A40" s="65"/>
      <c r="B40" s="20" t="s">
        <v>156</v>
      </c>
      <c r="C40" s="20" t="s">
        <v>157</v>
      </c>
      <c r="D40" s="20">
        <v>8548</v>
      </c>
      <c r="E40" s="1"/>
      <c r="F40" s="71" t="s">
        <v>215</v>
      </c>
      <c r="G40" s="11" t="s">
        <v>32</v>
      </c>
      <c r="H40" s="11" t="s">
        <v>224</v>
      </c>
      <c r="I40" s="11">
        <v>22438</v>
      </c>
    </row>
    <row r="41" spans="1:9" ht="11.25" customHeight="1" x14ac:dyDescent="0.25">
      <c r="A41" s="65"/>
      <c r="B41" s="20" t="s">
        <v>158</v>
      </c>
      <c r="C41" s="20" t="s">
        <v>159</v>
      </c>
      <c r="D41" s="20">
        <v>8263</v>
      </c>
      <c r="E41" s="1"/>
      <c r="F41" s="71"/>
      <c r="G41" s="11" t="s">
        <v>33</v>
      </c>
      <c r="H41" s="11" t="s">
        <v>34</v>
      </c>
      <c r="I41" s="11">
        <v>21107</v>
      </c>
    </row>
    <row r="42" spans="1:9" ht="11.25" customHeight="1" x14ac:dyDescent="0.25">
      <c r="A42" s="65"/>
      <c r="B42" s="10"/>
      <c r="C42" s="10"/>
      <c r="D42" s="33">
        <f>SUM(D38:D41)</f>
        <v>40595</v>
      </c>
      <c r="E42" s="1"/>
      <c r="F42" s="71"/>
      <c r="G42" s="11" t="s">
        <v>35</v>
      </c>
      <c r="H42" s="11" t="s">
        <v>36</v>
      </c>
      <c r="I42" s="11">
        <v>14028</v>
      </c>
    </row>
    <row r="43" spans="1:9" ht="11.25" customHeight="1" x14ac:dyDescent="0.25">
      <c r="A43" s="66" t="s">
        <v>209</v>
      </c>
      <c r="B43" s="3" t="s">
        <v>160</v>
      </c>
      <c r="C43" s="3" t="s">
        <v>161</v>
      </c>
      <c r="D43" s="3">
        <v>16148</v>
      </c>
      <c r="E43" s="1"/>
      <c r="F43" s="71"/>
      <c r="G43" s="11" t="s">
        <v>37</v>
      </c>
      <c r="H43" s="11" t="s">
        <v>38</v>
      </c>
      <c r="I43" s="11">
        <v>12252</v>
      </c>
    </row>
    <row r="44" spans="1:9" ht="11.25" customHeight="1" x14ac:dyDescent="0.25">
      <c r="A44" s="66"/>
      <c r="B44" s="3" t="s">
        <v>162</v>
      </c>
      <c r="C44" s="3" t="s">
        <v>163</v>
      </c>
      <c r="D44" s="3">
        <v>11679</v>
      </c>
      <c r="E44" s="1"/>
      <c r="F44" s="71"/>
      <c r="G44" s="11" t="s">
        <v>39</v>
      </c>
      <c r="H44" s="11" t="s">
        <v>40</v>
      </c>
      <c r="I44" s="11">
        <v>4973</v>
      </c>
    </row>
    <row r="45" spans="1:9" ht="11.25" customHeight="1" x14ac:dyDescent="0.25">
      <c r="A45" s="66"/>
      <c r="B45" s="3" t="s">
        <v>164</v>
      </c>
      <c r="C45" s="3" t="s">
        <v>165</v>
      </c>
      <c r="D45" s="3">
        <v>4963</v>
      </c>
      <c r="E45" s="1"/>
      <c r="F45" s="71"/>
      <c r="G45" s="16"/>
      <c r="H45" s="16"/>
      <c r="I45" s="40">
        <f>SUM(I40:I44)</f>
        <v>74798</v>
      </c>
    </row>
    <row r="46" spans="1:9" ht="11.25" customHeight="1" x14ac:dyDescent="0.25">
      <c r="A46" s="66"/>
      <c r="B46" s="3" t="s">
        <v>166</v>
      </c>
      <c r="C46" s="3" t="s">
        <v>167</v>
      </c>
      <c r="D46" s="3">
        <v>5655</v>
      </c>
      <c r="E46" s="1"/>
      <c r="F46" s="73" t="s">
        <v>216</v>
      </c>
      <c r="G46" s="19" t="s">
        <v>174</v>
      </c>
      <c r="H46" s="19" t="s">
        <v>231</v>
      </c>
      <c r="I46" s="19">
        <v>28172</v>
      </c>
    </row>
    <row r="47" spans="1:9" ht="11.25" customHeight="1" x14ac:dyDescent="0.25">
      <c r="A47" s="66"/>
      <c r="B47" s="3" t="s">
        <v>168</v>
      </c>
      <c r="C47" s="3" t="s">
        <v>169</v>
      </c>
      <c r="D47" s="3">
        <v>3790</v>
      </c>
      <c r="E47" s="1"/>
      <c r="F47" s="73"/>
      <c r="G47" s="19" t="s">
        <v>175</v>
      </c>
      <c r="H47" s="19" t="s">
        <v>176</v>
      </c>
      <c r="I47" s="19">
        <v>11723</v>
      </c>
    </row>
    <row r="48" spans="1:9" ht="15" customHeight="1" x14ac:dyDescent="0.25">
      <c r="A48" s="66"/>
      <c r="B48" s="3" t="s">
        <v>170</v>
      </c>
      <c r="C48" s="3" t="s">
        <v>171</v>
      </c>
      <c r="D48" s="3">
        <v>3651</v>
      </c>
      <c r="E48" s="1"/>
      <c r="F48" s="73"/>
      <c r="G48" s="18"/>
      <c r="H48" s="18"/>
      <c r="I48" s="41">
        <f>SUM(I46:I47)</f>
        <v>39895</v>
      </c>
    </row>
    <row r="49" spans="1:10" ht="11.25" customHeight="1" x14ac:dyDescent="0.25">
      <c r="A49" s="66"/>
      <c r="B49" s="3" t="s">
        <v>172</v>
      </c>
      <c r="C49" s="3" t="s">
        <v>173</v>
      </c>
      <c r="D49" s="3">
        <v>5508</v>
      </c>
      <c r="E49" s="1"/>
      <c r="F49" s="59" t="s">
        <v>217</v>
      </c>
      <c r="G49" s="10" t="s">
        <v>41</v>
      </c>
      <c r="H49" s="10" t="s">
        <v>42</v>
      </c>
      <c r="I49" s="10">
        <v>11783</v>
      </c>
    </row>
    <row r="50" spans="1:10" ht="13.5" customHeight="1" x14ac:dyDescent="0.25">
      <c r="A50" s="66"/>
      <c r="B50" s="12"/>
      <c r="C50" s="12"/>
      <c r="D50" s="34">
        <f>SUM(D43:D49)</f>
        <v>51394</v>
      </c>
      <c r="E50" s="1"/>
      <c r="F50" s="59"/>
      <c r="G50" s="10" t="s">
        <v>43</v>
      </c>
      <c r="H50" s="10" t="s">
        <v>44</v>
      </c>
      <c r="I50" s="10">
        <v>11386</v>
      </c>
    </row>
    <row r="51" spans="1:10" ht="12" customHeight="1" x14ac:dyDescent="0.25">
      <c r="A51" s="69" t="s">
        <v>210</v>
      </c>
      <c r="B51" s="13" t="s">
        <v>181</v>
      </c>
      <c r="C51" s="13" t="s">
        <v>225</v>
      </c>
      <c r="D51" s="13">
        <v>9682</v>
      </c>
      <c r="E51" s="1"/>
      <c r="F51" s="59"/>
      <c r="G51" s="10" t="s">
        <v>45</v>
      </c>
      <c r="H51" s="10" t="s">
        <v>46</v>
      </c>
      <c r="I51" s="10">
        <v>34718</v>
      </c>
    </row>
    <row r="52" spans="1:10" ht="12" customHeight="1" x14ac:dyDescent="0.25">
      <c r="A52" s="69"/>
      <c r="B52" s="13" t="s">
        <v>182</v>
      </c>
      <c r="C52" s="13" t="s">
        <v>183</v>
      </c>
      <c r="D52" s="13">
        <v>17098</v>
      </c>
      <c r="E52" s="1"/>
      <c r="F52" s="59"/>
      <c r="G52" s="10" t="s">
        <v>47</v>
      </c>
      <c r="H52" s="10" t="s">
        <v>48</v>
      </c>
      <c r="I52" s="10">
        <v>10127</v>
      </c>
    </row>
    <row r="53" spans="1:10" ht="11.25" customHeight="1" x14ac:dyDescent="0.25">
      <c r="A53" s="69"/>
      <c r="B53" s="13" t="s">
        <v>184</v>
      </c>
      <c r="C53" s="13" t="s">
        <v>185</v>
      </c>
      <c r="D53" s="13">
        <v>9410</v>
      </c>
      <c r="E53" s="1"/>
      <c r="F53" s="59"/>
      <c r="G53" s="10" t="s">
        <v>49</v>
      </c>
      <c r="H53" s="10" t="s">
        <v>50</v>
      </c>
      <c r="I53" s="10">
        <v>15590</v>
      </c>
      <c r="J53" s="1"/>
    </row>
    <row r="54" spans="1:10" ht="11.25" customHeight="1" x14ac:dyDescent="0.25">
      <c r="A54" s="69"/>
      <c r="B54" s="13" t="s">
        <v>186</v>
      </c>
      <c r="C54" s="13" t="s">
        <v>187</v>
      </c>
      <c r="D54" s="13">
        <v>4507</v>
      </c>
      <c r="E54" s="1"/>
      <c r="F54" s="59"/>
      <c r="G54" s="10" t="s">
        <v>51</v>
      </c>
      <c r="H54" s="10" t="s">
        <v>52</v>
      </c>
      <c r="I54" s="10">
        <v>11755</v>
      </c>
    </row>
    <row r="55" spans="1:10" ht="11.25" customHeight="1" x14ac:dyDescent="0.25">
      <c r="A55" s="69"/>
      <c r="B55" s="13" t="s">
        <v>188</v>
      </c>
      <c r="C55" s="13" t="s">
        <v>189</v>
      </c>
      <c r="D55" s="13">
        <v>6410</v>
      </c>
      <c r="E55" s="1"/>
      <c r="F55" s="59"/>
      <c r="G55" s="10" t="s">
        <v>53</v>
      </c>
      <c r="H55" s="10" t="s">
        <v>54</v>
      </c>
      <c r="I55" s="10">
        <v>7115</v>
      </c>
    </row>
    <row r="56" spans="1:10" ht="11.25" customHeight="1" x14ac:dyDescent="0.25">
      <c r="A56" s="69"/>
      <c r="B56" s="13" t="s">
        <v>190</v>
      </c>
      <c r="C56" s="13" t="s">
        <v>191</v>
      </c>
      <c r="D56" s="13">
        <v>10828</v>
      </c>
      <c r="E56" s="1"/>
      <c r="F56" s="59"/>
      <c r="G56" s="21"/>
      <c r="H56" s="21"/>
      <c r="I56" s="36">
        <f>SUM(I49:I55)</f>
        <v>102474</v>
      </c>
    </row>
    <row r="57" spans="1:10" ht="11.25" customHeight="1" x14ac:dyDescent="0.25">
      <c r="A57" s="69"/>
      <c r="B57" s="13" t="s">
        <v>192</v>
      </c>
      <c r="C57" s="13" t="s">
        <v>193</v>
      </c>
      <c r="D57" s="13">
        <v>4227</v>
      </c>
      <c r="E57" s="1"/>
      <c r="F57" s="78" t="s">
        <v>218</v>
      </c>
      <c r="G57" s="15" t="s">
        <v>196</v>
      </c>
      <c r="H57" s="15" t="s">
        <v>197</v>
      </c>
      <c r="I57" s="15">
        <v>10487</v>
      </c>
    </row>
    <row r="58" spans="1:10" ht="11.25" customHeight="1" x14ac:dyDescent="0.25">
      <c r="A58" s="69"/>
      <c r="B58" s="13" t="s">
        <v>194</v>
      </c>
      <c r="C58" s="13" t="s">
        <v>195</v>
      </c>
      <c r="D58" s="13">
        <v>7210</v>
      </c>
      <c r="E58" s="1"/>
      <c r="F58" s="78"/>
      <c r="G58" s="15" t="s">
        <v>198</v>
      </c>
      <c r="H58" s="15" t="s">
        <v>199</v>
      </c>
      <c r="I58" s="15">
        <v>13959</v>
      </c>
    </row>
    <row r="59" spans="1:10" ht="11.25" customHeight="1" x14ac:dyDescent="0.25">
      <c r="A59" s="54"/>
      <c r="B59" s="15"/>
      <c r="C59" s="15"/>
      <c r="D59" s="35">
        <f>SUM(D51:D58)</f>
        <v>69372</v>
      </c>
      <c r="E59" s="1"/>
      <c r="F59" s="78"/>
      <c r="G59" s="15" t="s">
        <v>200</v>
      </c>
      <c r="H59" s="15" t="s">
        <v>201</v>
      </c>
      <c r="I59" s="15">
        <v>10734</v>
      </c>
    </row>
    <row r="60" spans="1:10" ht="11.25" customHeight="1" x14ac:dyDescent="0.25">
      <c r="A60" s="61" t="s">
        <v>211</v>
      </c>
      <c r="B60" s="4" t="s">
        <v>0</v>
      </c>
      <c r="C60" s="4" t="s">
        <v>1</v>
      </c>
      <c r="D60" s="4">
        <v>9143</v>
      </c>
      <c r="E60" s="1"/>
      <c r="F60" s="78"/>
      <c r="G60" s="15" t="s">
        <v>202</v>
      </c>
      <c r="H60" s="15" t="s">
        <v>203</v>
      </c>
      <c r="I60" s="15">
        <v>13103</v>
      </c>
    </row>
    <row r="61" spans="1:10" ht="11.25" customHeight="1" x14ac:dyDescent="0.25">
      <c r="A61" s="61"/>
      <c r="B61" s="4" t="s">
        <v>2</v>
      </c>
      <c r="C61" s="4" t="s">
        <v>3</v>
      </c>
      <c r="D61" s="4">
        <v>12526</v>
      </c>
      <c r="E61" s="1"/>
      <c r="F61" s="78"/>
      <c r="G61" s="15" t="s">
        <v>204</v>
      </c>
      <c r="H61" s="15" t="s">
        <v>205</v>
      </c>
      <c r="I61" s="15">
        <v>10967</v>
      </c>
    </row>
    <row r="62" spans="1:10" ht="11.25" customHeight="1" x14ac:dyDescent="0.25">
      <c r="A62" s="61"/>
      <c r="B62" s="4" t="s">
        <v>4</v>
      </c>
      <c r="C62" s="4" t="s">
        <v>5</v>
      </c>
      <c r="D62" s="4">
        <v>11114</v>
      </c>
      <c r="E62" s="1"/>
      <c r="F62" s="78"/>
      <c r="G62" s="14"/>
      <c r="H62" s="14"/>
      <c r="I62" s="38">
        <f>SUM(I57:I61)</f>
        <v>59250</v>
      </c>
    </row>
    <row r="63" spans="1:10" ht="11.25" customHeight="1" x14ac:dyDescent="0.25">
      <c r="A63" s="61"/>
      <c r="B63" s="4" t="s">
        <v>6</v>
      </c>
      <c r="C63" s="4" t="s">
        <v>7</v>
      </c>
      <c r="D63" s="4">
        <v>13267</v>
      </c>
      <c r="E63" s="1"/>
      <c r="F63" s="68" t="s">
        <v>232</v>
      </c>
      <c r="G63" s="52" t="s">
        <v>233</v>
      </c>
      <c r="H63" s="52" t="s">
        <v>238</v>
      </c>
      <c r="I63" s="52">
        <v>3532</v>
      </c>
    </row>
    <row r="64" spans="1:10" ht="11.25" customHeight="1" x14ac:dyDescent="0.25">
      <c r="A64" s="61"/>
      <c r="B64" s="11"/>
      <c r="C64" s="11"/>
      <c r="D64" s="46">
        <f>SUM(D60:D63)</f>
        <v>46050</v>
      </c>
      <c r="E64" s="1"/>
      <c r="F64" s="68"/>
      <c r="G64" s="52" t="s">
        <v>234</v>
      </c>
      <c r="H64" s="52" t="s">
        <v>239</v>
      </c>
      <c r="I64" s="52">
        <v>16933</v>
      </c>
    </row>
    <row r="65" spans="1:9" ht="11.25" customHeight="1" x14ac:dyDescent="0.25">
      <c r="A65" s="70" t="s">
        <v>243</v>
      </c>
      <c r="B65" s="7" t="s">
        <v>16</v>
      </c>
      <c r="C65" s="7" t="s">
        <v>17</v>
      </c>
      <c r="D65" s="7">
        <v>13310</v>
      </c>
      <c r="E65" s="1"/>
      <c r="F65" s="68"/>
      <c r="G65" s="52" t="s">
        <v>235</v>
      </c>
      <c r="H65" s="52" t="s">
        <v>240</v>
      </c>
      <c r="I65" s="52">
        <v>7043</v>
      </c>
    </row>
    <row r="66" spans="1:9" ht="17.25" customHeight="1" x14ac:dyDescent="0.25">
      <c r="A66" s="70"/>
      <c r="B66" s="7" t="s">
        <v>30</v>
      </c>
      <c r="C66" s="7" t="s">
        <v>31</v>
      </c>
      <c r="D66" s="7">
        <v>19088</v>
      </c>
      <c r="E66" s="1"/>
      <c r="F66" s="68"/>
      <c r="G66" s="52" t="s">
        <v>236</v>
      </c>
      <c r="H66" s="52" t="s">
        <v>241</v>
      </c>
      <c r="I66" s="52">
        <v>2231</v>
      </c>
    </row>
    <row r="67" spans="1:9" ht="18" customHeight="1" x14ac:dyDescent="0.25">
      <c r="A67" s="70"/>
      <c r="B67" s="6"/>
      <c r="C67" s="6"/>
      <c r="D67" s="32">
        <f>SUM(D65:D66)</f>
        <v>32398</v>
      </c>
      <c r="E67" s="1"/>
      <c r="F67" s="68"/>
      <c r="G67" s="52" t="s">
        <v>237</v>
      </c>
      <c r="H67" s="52" t="s">
        <v>242</v>
      </c>
      <c r="I67" s="52">
        <v>3791</v>
      </c>
    </row>
    <row r="68" spans="1:9" ht="11.25" customHeight="1" x14ac:dyDescent="0.25">
      <c r="A68" s="55"/>
      <c r="B68" s="56"/>
      <c r="C68" s="56"/>
      <c r="D68" s="56"/>
      <c r="E68" s="1"/>
      <c r="F68" s="68"/>
      <c r="G68" s="50"/>
      <c r="H68" s="51"/>
      <c r="I68" s="53">
        <f>SUM(I63:I67)</f>
        <v>33530</v>
      </c>
    </row>
    <row r="69" spans="1:9" ht="12.75" customHeight="1" x14ac:dyDescent="0.25">
      <c r="A69" s="29"/>
      <c r="B69" s="49" t="s">
        <v>219</v>
      </c>
      <c r="C69" s="49"/>
      <c r="D69" s="80">
        <f>D12+D21+D26+D37+D42+D50+D59+D64+D67+I15+I25+I36+I39+I45+I48+I56+I62+I68</f>
        <v>1126634</v>
      </c>
      <c r="E69" s="1"/>
      <c r="F69" s="79"/>
      <c r="G69" s="1"/>
    </row>
    <row r="70" spans="1:9" ht="11.25" customHeight="1" x14ac:dyDescent="0.25">
      <c r="A70" s="57" t="s">
        <v>245</v>
      </c>
      <c r="B70" s="57"/>
      <c r="C70" s="58"/>
      <c r="E70" s="1"/>
    </row>
    <row r="71" spans="1:9" ht="11.25" customHeight="1" x14ac:dyDescent="0.25">
      <c r="E71" s="1"/>
    </row>
    <row r="72" spans="1:9" ht="11.25" customHeight="1" x14ac:dyDescent="0.25">
      <c r="E72" s="1"/>
    </row>
  </sheetData>
  <mergeCells count="19">
    <mergeCell ref="F63:F68"/>
    <mergeCell ref="F40:F45"/>
    <mergeCell ref="F46:F48"/>
    <mergeCell ref="F49:F56"/>
    <mergeCell ref="F57:F62"/>
    <mergeCell ref="F16:F25"/>
    <mergeCell ref="A27:A37"/>
    <mergeCell ref="F4:F15"/>
    <mergeCell ref="F26:F36"/>
    <mergeCell ref="F37:F39"/>
    <mergeCell ref="A1:I1"/>
    <mergeCell ref="A60:A64"/>
    <mergeCell ref="A4:A12"/>
    <mergeCell ref="A38:A42"/>
    <mergeCell ref="A43:A50"/>
    <mergeCell ref="A13:A21"/>
    <mergeCell ref="A51:A58"/>
    <mergeCell ref="A65:A67"/>
    <mergeCell ref="A22:A26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Dumbleton Tim (NHS Southern Derbyshire CCG)</dc:creator>
  <cp:lastModifiedBy>FLEMING, Jill (NHS DERBY AND DERBYSHIRE ICB - 15M)</cp:lastModifiedBy>
  <cp:lastPrinted>2022-03-31T15:16:23Z</cp:lastPrinted>
  <dcterms:created xsi:type="dcterms:W3CDTF">2019-06-11T10:29:16Z</dcterms:created>
  <dcterms:modified xsi:type="dcterms:W3CDTF">2024-04-18T13:32:50Z</dcterms:modified>
</cp:coreProperties>
</file>